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920" tabRatio="959"/>
  </bookViews>
  <sheets>
    <sheet name="様式３-３" sheetId="8" r:id="rId1"/>
  </sheets>
  <definedNames>
    <definedName name="_xlnm.Print_Area" localSheetId="0">'様式３-３'!$A$1:$R$72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<sst xmlns="http://schemas.openxmlformats.org/spreadsheetml/2006/main" xmlns:r="http://schemas.openxmlformats.org/officeDocument/2006/relationships" count="84" uniqueCount="84">
  <si>
    <t>人件費</t>
    <rPh sb="0" eb="3">
      <t>ジンケンヒ</t>
    </rPh>
    <phoneticPr fontId="5"/>
  </si>
  <si>
    <t>合計</t>
    <rPh sb="0" eb="2">
      <t>ゴウケイ</t>
    </rPh>
    <phoneticPr fontId="2"/>
  </si>
  <si>
    <t>旅費交通費</t>
    <rPh sb="0" eb="2">
      <t>リョヒ</t>
    </rPh>
    <rPh sb="2" eb="5">
      <t>コウツウヒ</t>
    </rPh>
    <phoneticPr fontId="5"/>
  </si>
  <si>
    <t>通信運搬費</t>
    <rPh sb="0" eb="2">
      <t>ツウシン</t>
    </rPh>
    <rPh sb="2" eb="4">
      <t>ウンパン</t>
    </rPh>
    <rPh sb="4" eb="5">
      <t>ヒ</t>
    </rPh>
    <phoneticPr fontId="5"/>
  </si>
  <si>
    <t>固定資産取得支出</t>
  </si>
  <si>
    <t>（単位：千円）</t>
    <rPh sb="1" eb="3">
      <t>タンイ</t>
    </rPh>
    <rPh sb="4" eb="5">
      <t>セン</t>
    </rPh>
    <rPh sb="5" eb="6">
      <t>エン</t>
    </rPh>
    <phoneticPr fontId="5"/>
  </si>
  <si>
    <t>燃料費</t>
    <rPh sb="0" eb="3">
      <t>ネンリョウヒ</t>
    </rPh>
    <phoneticPr fontId="5"/>
  </si>
  <si>
    <t>印刷製本費</t>
    <rPh sb="0" eb="2">
      <t>インサツ</t>
    </rPh>
    <rPh sb="2" eb="4">
      <t>セイホン</t>
    </rPh>
    <rPh sb="4" eb="5">
      <t>ヒ</t>
    </rPh>
    <phoneticPr fontId="5"/>
  </si>
  <si>
    <t>【支出の部】</t>
    <rPh sb="1" eb="3">
      <t>シシュツ</t>
    </rPh>
    <rPh sb="4" eb="5">
      <t>ブ</t>
    </rPh>
    <phoneticPr fontId="5"/>
  </si>
  <si>
    <t>手数料</t>
    <rPh sb="0" eb="3">
      <t>テスウリョウ</t>
    </rPh>
    <phoneticPr fontId="5"/>
  </si>
  <si>
    <t>区　分</t>
    <rPh sb="0" eb="1">
      <t>ク</t>
    </rPh>
    <rPh sb="2" eb="3">
      <t>ブン</t>
    </rPh>
    <phoneticPr fontId="5"/>
  </si>
  <si>
    <t>車両費</t>
    <rPh sb="0" eb="2">
      <t>シャリョウ</t>
    </rPh>
    <rPh sb="2" eb="3">
      <t>ヒ</t>
    </rPh>
    <phoneticPr fontId="5"/>
  </si>
  <si>
    <t>【収入の部】</t>
    <rPh sb="1" eb="3">
      <t>シュウニュウ</t>
    </rPh>
    <rPh sb="4" eb="5">
      <t>ブ</t>
    </rPh>
    <phoneticPr fontId="5"/>
  </si>
  <si>
    <t>※３</t>
  </si>
  <si>
    <t>収入合計（A）</t>
    <rPh sb="0" eb="2">
      <t>シュウニュウ</t>
    </rPh>
    <rPh sb="2" eb="4">
      <t>ゴウケイ</t>
    </rPh>
    <phoneticPr fontId="5"/>
  </si>
  <si>
    <t>法定福利費</t>
    <rPh sb="0" eb="2">
      <t>ホウテイ</t>
    </rPh>
    <rPh sb="2" eb="4">
      <t>フクリ</t>
    </rPh>
    <rPh sb="4" eb="5">
      <t>ヒ</t>
    </rPh>
    <phoneticPr fontId="2"/>
  </si>
  <si>
    <t>支出合計（B）</t>
    <rPh sb="0" eb="2">
      <t>シシュツ</t>
    </rPh>
    <rPh sb="2" eb="4">
      <t>ゴウケイ</t>
    </rPh>
    <phoneticPr fontId="5"/>
  </si>
  <si>
    <t>租税公課</t>
    <rPh sb="0" eb="2">
      <t>ソゼイ</t>
    </rPh>
    <rPh sb="2" eb="4">
      <t>コウカ</t>
    </rPh>
    <phoneticPr fontId="5"/>
  </si>
  <si>
    <t>職員俸給</t>
    <rPh sb="0" eb="2">
      <t>ショクイン</t>
    </rPh>
    <rPh sb="2" eb="4">
      <t>ホウキュウ</t>
    </rPh>
    <phoneticPr fontId="5"/>
  </si>
  <si>
    <t>保守料</t>
    <rPh sb="0" eb="3">
      <t>ホシュリョウ</t>
    </rPh>
    <phoneticPr fontId="5"/>
  </si>
  <si>
    <t>退職共済掛金</t>
    <rPh sb="0" eb="2">
      <t>タイショク</t>
    </rPh>
    <rPh sb="2" eb="4">
      <t>キョウサイ</t>
    </rPh>
    <rPh sb="4" eb="6">
      <t>カケキン</t>
    </rPh>
    <phoneticPr fontId="5"/>
  </si>
  <si>
    <t>修繕費</t>
    <rPh sb="0" eb="3">
      <t>シュウゼンヒ</t>
    </rPh>
    <phoneticPr fontId="5"/>
  </si>
  <si>
    <t>諸会費</t>
    <rPh sb="0" eb="3">
      <t>ショカイヒ</t>
    </rPh>
    <phoneticPr fontId="5"/>
  </si>
  <si>
    <t>自立支援費等収入</t>
  </si>
  <si>
    <t>※５　再委託の実施については、再委託を予定している項目について「○」を記入すること。</t>
  </si>
  <si>
    <t>事務費支出</t>
    <rPh sb="0" eb="2">
      <t>ジム</t>
    </rPh>
    <rPh sb="2" eb="3">
      <t>ヒ</t>
    </rPh>
    <rPh sb="3" eb="5">
      <t>シシュツ</t>
    </rPh>
    <phoneticPr fontId="5"/>
  </si>
  <si>
    <r>
      <t>※４　施設設備修繕については、1件</t>
    </r>
    <r>
      <rPr>
        <sz val="12"/>
        <color auto="1"/>
        <rFont val="ＭＳ ゴシック"/>
      </rPr>
      <t>50万円未満の修繕の修繕額を合計したものであること。</t>
    </r>
  </si>
  <si>
    <t>福利厚生費</t>
    <rPh sb="0" eb="2">
      <t>フクリ</t>
    </rPh>
    <rPh sb="2" eb="5">
      <t>コウセイヒ</t>
    </rPh>
    <phoneticPr fontId="5"/>
  </si>
  <si>
    <t>研修費</t>
    <rPh sb="0" eb="3">
      <t>ケンシュウヒ</t>
    </rPh>
    <phoneticPr fontId="5"/>
  </si>
  <si>
    <t>市指定管理料</t>
    <rPh sb="0" eb="1">
      <t>シ</t>
    </rPh>
    <rPh sb="1" eb="3">
      <t>シテイ</t>
    </rPh>
    <rPh sb="3" eb="5">
      <t>カンリ</t>
    </rPh>
    <rPh sb="5" eb="6">
      <t>リョウ</t>
    </rPh>
    <phoneticPr fontId="5"/>
  </si>
  <si>
    <t>水道光熱費</t>
    <rPh sb="0" eb="2">
      <t>スイドウ</t>
    </rPh>
    <rPh sb="2" eb="5">
      <t>コウネツヒ</t>
    </rPh>
    <phoneticPr fontId="5"/>
  </si>
  <si>
    <t>会議費</t>
    <rPh sb="0" eb="3">
      <t>カイギヒ</t>
    </rPh>
    <phoneticPr fontId="5"/>
  </si>
  <si>
    <t>広報費</t>
    <rPh sb="0" eb="2">
      <t>コウホウ</t>
    </rPh>
    <rPh sb="2" eb="3">
      <t>ヒ</t>
    </rPh>
    <phoneticPr fontId="5"/>
  </si>
  <si>
    <t>職員賞与</t>
    <rPh sb="0" eb="2">
      <t>ショクイン</t>
    </rPh>
    <rPh sb="2" eb="4">
      <t>ショウヨ</t>
    </rPh>
    <phoneticPr fontId="5"/>
  </si>
  <si>
    <t>業務委託費</t>
    <rPh sb="0" eb="2">
      <t>ギョウム</t>
    </rPh>
    <rPh sb="2" eb="4">
      <t>イタク</t>
    </rPh>
    <rPh sb="4" eb="5">
      <t>ヒ</t>
    </rPh>
    <phoneticPr fontId="5"/>
  </si>
  <si>
    <t>※６</t>
  </si>
  <si>
    <t>※１　市指定管理料要求額については、募集要項で定める管理経費（指定管理料）の総額（５か年分）の上限額以下である必要があること。</t>
    <rPh sb="4" eb="6">
      <t>シテイ</t>
    </rPh>
    <rPh sb="6" eb="8">
      <t>カンリ</t>
    </rPh>
    <rPh sb="8" eb="9">
      <t>リョウ</t>
    </rPh>
    <rPh sb="31" eb="33">
      <t>シテイ</t>
    </rPh>
    <rPh sb="33" eb="35">
      <t>カンリ</t>
    </rPh>
    <rPh sb="35" eb="36">
      <t>リョウ</t>
    </rPh>
    <rPh sb="38" eb="40">
      <t>ソウガク</t>
    </rPh>
    <rPh sb="43" eb="44">
      <t>ネン</t>
    </rPh>
    <rPh sb="44" eb="45">
      <t>ブン</t>
    </rPh>
    <phoneticPr fontId="5"/>
  </si>
  <si>
    <t>※６　必ずしも「０」になる必要はありませんが、その補填ないしは処分についての方針について提案をお願いします。</t>
    <rPh sb="3" eb="4">
      <t>カナラ</t>
    </rPh>
    <rPh sb="13" eb="15">
      <t>ヒツヨウ</t>
    </rPh>
    <rPh sb="25" eb="27">
      <t>ホテン</t>
    </rPh>
    <rPh sb="31" eb="33">
      <t>ショブン</t>
    </rPh>
    <rPh sb="38" eb="40">
      <t>ホウシン</t>
    </rPh>
    <rPh sb="44" eb="46">
      <t>テイアン</t>
    </rPh>
    <rPh sb="48" eb="49">
      <t>ネガ</t>
    </rPh>
    <phoneticPr fontId="5"/>
  </si>
  <si>
    <t>損害保険料</t>
    <rPh sb="0" eb="2">
      <t>ソンガイ</t>
    </rPh>
    <rPh sb="2" eb="4">
      <t>ホケン</t>
    </rPh>
    <rPh sb="4" eb="5">
      <t>リョウ</t>
    </rPh>
    <phoneticPr fontId="5"/>
  </si>
  <si>
    <t>賃借料</t>
    <rPh sb="0" eb="3">
      <t>チンシャクリョウ</t>
    </rPh>
    <phoneticPr fontId="5"/>
  </si>
  <si>
    <t>雑費</t>
    <rPh sb="0" eb="2">
      <t>ザッピ</t>
    </rPh>
    <phoneticPr fontId="5"/>
  </si>
  <si>
    <t>※４</t>
  </si>
  <si>
    <t>事業費支出</t>
    <rPh sb="0" eb="2">
      <t>ジギョウ</t>
    </rPh>
    <rPh sb="2" eb="3">
      <t>ヒ</t>
    </rPh>
    <rPh sb="3" eb="5">
      <t>シシュツ</t>
    </rPh>
    <phoneticPr fontId="5"/>
  </si>
  <si>
    <t>教育指導費</t>
    <rPh sb="0" eb="2">
      <t>キョウイク</t>
    </rPh>
    <rPh sb="2" eb="4">
      <t>シドウ</t>
    </rPh>
    <rPh sb="4" eb="5">
      <t>ヒ</t>
    </rPh>
    <phoneticPr fontId="5"/>
  </si>
  <si>
    <r>
      <t>収支（A）</t>
    </r>
    <r>
      <rPr>
        <sz val="12"/>
        <color auto="1"/>
        <rFont val="ＭＳ ゴシック"/>
      </rPr>
      <t>-（B）</t>
    </r>
    <rPh sb="0" eb="2">
      <t>シュウシ</t>
    </rPh>
    <phoneticPr fontId="5"/>
  </si>
  <si>
    <t>教養娯楽費</t>
    <rPh sb="0" eb="2">
      <t>キョウヨウ</t>
    </rPh>
    <rPh sb="2" eb="5">
      <t>ゴラクヒ</t>
    </rPh>
    <phoneticPr fontId="5"/>
  </si>
  <si>
    <t>（単位：円）</t>
    <rPh sb="1" eb="3">
      <t>タンイ</t>
    </rPh>
    <rPh sb="4" eb="5">
      <t>エン</t>
    </rPh>
    <phoneticPr fontId="5"/>
  </si>
  <si>
    <t>その他の事業収入</t>
    <rPh sb="2" eb="3">
      <t>タ</t>
    </rPh>
    <rPh sb="4" eb="6">
      <t>ジギョウ</t>
    </rPh>
    <rPh sb="6" eb="8">
      <t>シュウニュウ</t>
    </rPh>
    <phoneticPr fontId="2"/>
  </si>
  <si>
    <t>認定調査委託料</t>
    <rPh sb="0" eb="2">
      <t>ニンテイ</t>
    </rPh>
    <rPh sb="2" eb="4">
      <t>チョウサ</t>
    </rPh>
    <rPh sb="4" eb="7">
      <t>イタクリョウ</t>
    </rPh>
    <phoneticPr fontId="2"/>
  </si>
  <si>
    <t>令和５年度
収入計画</t>
    <rPh sb="0" eb="1">
      <t>レイ</t>
    </rPh>
    <rPh sb="1" eb="2">
      <t>ワ</t>
    </rPh>
    <rPh sb="3" eb="5">
      <t>ネンド</t>
    </rPh>
    <phoneticPr fontId="5"/>
  </si>
  <si>
    <t>再委託の実施※５</t>
    <rPh sb="0" eb="3">
      <t>サイイタク</t>
    </rPh>
    <rPh sb="4" eb="6">
      <t>ジッシ</t>
    </rPh>
    <phoneticPr fontId="5"/>
  </si>
  <si>
    <t>５か年分</t>
  </si>
  <si>
    <t>市指定管理料上限額</t>
  </si>
  <si>
    <t>飲物料金他</t>
    <rPh sb="0" eb="2">
      <t>ノミモノ</t>
    </rPh>
    <rPh sb="2" eb="4">
      <t>リョウキン</t>
    </rPh>
    <rPh sb="4" eb="5">
      <t>ホカ</t>
    </rPh>
    <phoneticPr fontId="2"/>
  </si>
  <si>
    <t>※３　支出に係る各項目について、推計根拠を添付すること。また、様式に無い項目で必要な項目は追記すること。</t>
  </si>
  <si>
    <t>※１</t>
  </si>
  <si>
    <t>令和６年度
収入計画</t>
    <rPh sb="0" eb="1">
      <t>レイ</t>
    </rPh>
    <rPh sb="1" eb="2">
      <t>ワ</t>
    </rPh>
    <rPh sb="3" eb="5">
      <t>ネンド</t>
    </rPh>
    <phoneticPr fontId="5"/>
  </si>
  <si>
    <t>職員諸手当</t>
    <rPh sb="0" eb="2">
      <t>ショクイン</t>
    </rPh>
    <rPh sb="2" eb="5">
      <t>ショテアテ</t>
    </rPh>
    <phoneticPr fontId="5"/>
  </si>
  <si>
    <t>令和２年度
収入計画</t>
    <rPh sb="0" eb="1">
      <t>レイ</t>
    </rPh>
    <rPh sb="1" eb="2">
      <t>ワ</t>
    </rPh>
    <rPh sb="3" eb="5">
      <t>ネンド</t>
    </rPh>
    <phoneticPr fontId="5"/>
  </si>
  <si>
    <t>令和４年度
収入計画</t>
    <rPh sb="0" eb="1">
      <t>レイ</t>
    </rPh>
    <rPh sb="1" eb="2">
      <t>ワ</t>
    </rPh>
    <rPh sb="3" eb="5">
      <t>ネンド</t>
    </rPh>
    <phoneticPr fontId="5"/>
  </si>
  <si>
    <t>令和３年度
収入計画</t>
    <rPh sb="0" eb="1">
      <t>レイ</t>
    </rPh>
    <rPh sb="1" eb="2">
      <t>ワ</t>
    </rPh>
    <rPh sb="3" eb="5">
      <t>ネンド</t>
    </rPh>
    <phoneticPr fontId="5"/>
  </si>
  <si>
    <t>※７　本収支計画（市指定管理料要求額を含む。）における消費税及び地方消費税については、消費税相当額を乗じて算定すること。</t>
  </si>
  <si>
    <t>その他の収入内訳</t>
    <rPh sb="2" eb="3">
      <t>タ</t>
    </rPh>
    <rPh sb="4" eb="6">
      <t>シュウニュウ</t>
    </rPh>
    <rPh sb="6" eb="8">
      <t>ウチワケ</t>
    </rPh>
    <phoneticPr fontId="2"/>
  </si>
  <si>
    <t>社会福祉実習委託料</t>
    <rPh sb="0" eb="2">
      <t>シャカイ</t>
    </rPh>
    <rPh sb="2" eb="4">
      <t>フクシ</t>
    </rPh>
    <rPh sb="4" eb="6">
      <t>ジッシュウ</t>
    </rPh>
    <rPh sb="6" eb="9">
      <t>イタクリョウ</t>
    </rPh>
    <phoneticPr fontId="2"/>
  </si>
  <si>
    <t>各種教室参加料</t>
    <rPh sb="0" eb="2">
      <t>カクシュ</t>
    </rPh>
    <rPh sb="2" eb="4">
      <t>キョウシツ</t>
    </rPh>
    <rPh sb="4" eb="7">
      <t>サンカリョウ</t>
    </rPh>
    <phoneticPr fontId="2"/>
  </si>
  <si>
    <t>利子</t>
    <rPh sb="0" eb="2">
      <t>リシ</t>
    </rPh>
    <phoneticPr fontId="2"/>
  </si>
  <si>
    <t>派遣職員費</t>
    <rPh sb="0" eb="2">
      <t>ハケン</t>
    </rPh>
    <rPh sb="2" eb="4">
      <t>ショクイン</t>
    </rPh>
    <rPh sb="4" eb="5">
      <t>ヒ</t>
    </rPh>
    <phoneticPr fontId="5"/>
  </si>
  <si>
    <t>保健衛生費</t>
    <rPh sb="0" eb="2">
      <t>ホケン</t>
    </rPh>
    <rPh sb="2" eb="5">
      <t>エイセイヒ</t>
    </rPh>
    <phoneticPr fontId="5"/>
  </si>
  <si>
    <t>消耗器具備品費</t>
    <rPh sb="0" eb="2">
      <t>ショウモウ</t>
    </rPh>
    <rPh sb="2" eb="4">
      <t>キグ</t>
    </rPh>
    <rPh sb="4" eb="7">
      <t>ビヒンヒ</t>
    </rPh>
    <phoneticPr fontId="5"/>
  </si>
  <si>
    <t>車両燃料費</t>
    <rPh sb="0" eb="2">
      <t>シャリョウ</t>
    </rPh>
    <rPh sb="2" eb="5">
      <t>ネンリョウヒ</t>
    </rPh>
    <phoneticPr fontId="5"/>
  </si>
  <si>
    <t>雑支出</t>
    <rPh sb="0" eb="1">
      <t>ザツ</t>
    </rPh>
    <rPh sb="1" eb="3">
      <t>シシュツ</t>
    </rPh>
    <phoneticPr fontId="2"/>
  </si>
  <si>
    <t>車両運搬具取得支出</t>
    <rPh sb="0" eb="2">
      <t>シャリョウ</t>
    </rPh>
    <rPh sb="2" eb="4">
      <t>ウンパン</t>
    </rPh>
    <rPh sb="4" eb="5">
      <t>グ</t>
    </rPh>
    <rPh sb="5" eb="7">
      <t>シュトク</t>
    </rPh>
    <rPh sb="7" eb="9">
      <t>シシュツ</t>
    </rPh>
    <phoneticPr fontId="2"/>
  </si>
  <si>
    <t>その他の固定資産</t>
    <rPh sb="2" eb="3">
      <t>タ</t>
    </rPh>
    <rPh sb="4" eb="6">
      <t>コテイ</t>
    </rPh>
    <rPh sb="6" eb="8">
      <t>シサン</t>
    </rPh>
    <phoneticPr fontId="2"/>
  </si>
  <si>
    <t>積立資産支出</t>
    <rPh sb="0" eb="2">
      <t>ツミタテ</t>
    </rPh>
    <rPh sb="2" eb="4">
      <t>シサン</t>
    </rPh>
    <rPh sb="4" eb="6">
      <t>シシュツ</t>
    </rPh>
    <phoneticPr fontId="2"/>
  </si>
  <si>
    <t>退職給付引当資産支出</t>
    <rPh sb="0" eb="2">
      <t>タイショク</t>
    </rPh>
    <rPh sb="2" eb="4">
      <t>キュウフ</t>
    </rPh>
    <rPh sb="4" eb="6">
      <t>ヒキアテ</t>
    </rPh>
    <rPh sb="6" eb="8">
      <t>シサン</t>
    </rPh>
    <rPh sb="8" eb="10">
      <t>シシュツ</t>
    </rPh>
    <phoneticPr fontId="2"/>
  </si>
  <si>
    <t>参考数値
(平成30年度決算額)</t>
    <rPh sb="0" eb="2">
      <t>サンコウ</t>
    </rPh>
    <rPh sb="2" eb="4">
      <t>スウチ</t>
    </rPh>
    <rPh sb="6" eb="8">
      <t>ヘイセイ</t>
    </rPh>
    <rPh sb="10" eb="12">
      <t>ネンド</t>
    </rPh>
    <rPh sb="12" eb="14">
      <t>ケッサン</t>
    </rPh>
    <rPh sb="14" eb="15">
      <t>ガク</t>
    </rPh>
    <phoneticPr fontId="5"/>
  </si>
  <si>
    <t>事務用消耗品費</t>
    <rPh sb="0" eb="3">
      <t>ジムヨウ</t>
    </rPh>
    <rPh sb="3" eb="5">
      <t>ショウモウ</t>
    </rPh>
    <rPh sb="5" eb="6">
      <t>ヒン</t>
    </rPh>
    <rPh sb="6" eb="7">
      <t>ヒ</t>
    </rPh>
    <phoneticPr fontId="5"/>
  </si>
  <si>
    <t>※2</t>
  </si>
  <si>
    <t>※２　その他収入等、内訳別に推計根拠を添付すること。</t>
    <rPh sb="5" eb="6">
      <t>タ</t>
    </rPh>
    <rPh sb="6" eb="8">
      <t>シュウニュウ</t>
    </rPh>
    <rPh sb="8" eb="9">
      <t>トウ</t>
    </rPh>
    <rPh sb="10" eb="12">
      <t>ウチワケ</t>
    </rPh>
    <rPh sb="12" eb="13">
      <t>ベツ</t>
    </rPh>
    <rPh sb="14" eb="16">
      <t>スイケイ</t>
    </rPh>
    <rPh sb="16" eb="18">
      <t>コンキョ</t>
    </rPh>
    <rPh sb="19" eb="21">
      <t>テンプ</t>
    </rPh>
    <phoneticPr fontId="5"/>
  </si>
  <si>
    <t>令和２年度
支出計画</t>
    <rPh sb="0" eb="1">
      <t>レイ</t>
    </rPh>
    <rPh sb="1" eb="2">
      <t>ワ</t>
    </rPh>
    <rPh sb="3" eb="5">
      <t>ネンド</t>
    </rPh>
    <rPh sb="6" eb="8">
      <t>シシュツ</t>
    </rPh>
    <phoneticPr fontId="5"/>
  </si>
  <si>
    <t>令和３年度
支出計画</t>
    <rPh sb="0" eb="1">
      <t>レイ</t>
    </rPh>
    <rPh sb="1" eb="2">
      <t>ワ</t>
    </rPh>
    <rPh sb="3" eb="5">
      <t>ネンド</t>
    </rPh>
    <rPh sb="6" eb="8">
      <t>シシュツ</t>
    </rPh>
    <phoneticPr fontId="5"/>
  </si>
  <si>
    <t>令和４年度
支出計画</t>
    <rPh sb="0" eb="1">
      <t>レイ</t>
    </rPh>
    <rPh sb="1" eb="2">
      <t>ワ</t>
    </rPh>
    <rPh sb="3" eb="5">
      <t>ネンド</t>
    </rPh>
    <rPh sb="6" eb="8">
      <t>シシュツ</t>
    </rPh>
    <phoneticPr fontId="5"/>
  </si>
  <si>
    <t>令和５年度
支出計画</t>
    <rPh sb="0" eb="1">
      <t>レイ</t>
    </rPh>
    <rPh sb="1" eb="2">
      <t>ワ</t>
    </rPh>
    <rPh sb="3" eb="5">
      <t>ネンド</t>
    </rPh>
    <rPh sb="6" eb="8">
      <t>シシュツ</t>
    </rPh>
    <phoneticPr fontId="5"/>
  </si>
  <si>
    <t>令和６年度
支出計画</t>
    <rPh sb="0" eb="1">
      <t>レイ</t>
    </rPh>
    <rPh sb="1" eb="2">
      <t>ワ</t>
    </rPh>
    <rPh sb="3" eb="5">
      <t>ネンド</t>
    </rPh>
    <rPh sb="6" eb="8">
      <t>シシュツ</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</si>
</sst>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 &quot;#,##0"/>
    <numFmt numFmtId="177" formatCode="#,##0_ "/>
  </numFmts>
  <fonts count="6">
    <font>
      <sz val="12"/>
      <color auto="1"/>
      <name val="ＭＳ ゴシック"/>
      <family val="3"/>
    </font>
    <font>
      <sz val="11"/>
      <color auto="1"/>
      <name val="ＭＳ Ｐゴシック"/>
    </font>
    <font>
      <sz val="6"/>
      <color auto="1"/>
      <name val="ＭＳ ゴシック"/>
      <family val="3"/>
    </font>
    <font>
      <sz val="9"/>
      <color auto="1"/>
      <name val="ＭＳ ゴシック"/>
      <family val="3"/>
    </font>
    <font>
      <sz val="6"/>
      <color auto="1"/>
      <name val="ＭＳ ゴシック"/>
      <family val="3"/>
    </font>
    <font>
      <sz val="6"/>
      <color auto="1"/>
      <name val="ＭＳ Ｐゴシック"/>
      <family val="3"/>
    </font>
  </fonts>
  <fills count="3">
    <fill>
      <patternFill patternType="none"/>
    </fill>
    <fill>
      <patternFill patternType="gray125"/>
    </fill>
    <fill>
      <patternFill patternType="solid">
        <fgColor theme="8" tint="0.8"/>
        <bgColor indexed="64"/>
      </patternFill>
    </fill>
  </fills>
  <borders count="40">
    <border>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hair">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3">
    <xf numFmtId="0" fontId="0" fillId="0" borderId="0">
      <alignment vertical="center"/>
    </xf>
    <xf numFmtId="0" fontId="1" fillId="0" borderId="0"/>
    <xf numFmtId="0" fontId="1" fillId="0" borderId="0"/>
  </cellStyleXfs>
  <cellXfs count="102">
    <xf numFmtId="0" fontId="0" fillId="0" borderId="0" xfId="0">
      <alignment vertical="center"/>
    </xf>
    <xf numFmtId="0" fontId="0" fillId="0" borderId="0" xfId="2" applyFont="1" applyAlignment="1">
      <alignment vertical="center"/>
    </xf>
    <xf numFmtId="0" fontId="0" fillId="0" borderId="0" xfId="2" applyFont="1" applyAlignment="1">
      <alignment horizontal="center" vertical="center"/>
    </xf>
    <xf numFmtId="0" fontId="0" fillId="2" borderId="1" xfId="2" applyFont="1" applyFill="1" applyBorder="1" applyAlignment="1">
      <alignment horizontal="center" vertical="center"/>
    </xf>
    <xf numFmtId="0" fontId="0" fillId="0" borderId="2" xfId="2" applyFont="1" applyBorder="1" applyAlignment="1">
      <alignment vertical="center"/>
    </xf>
    <xf numFmtId="0" fontId="0" fillId="0" borderId="3" xfId="2" applyFont="1" applyBorder="1" applyAlignment="1">
      <alignment horizontal="left" vertical="center"/>
    </xf>
    <xf numFmtId="0" fontId="0" fillId="0" borderId="4" xfId="2" applyFont="1" applyBorder="1" applyAlignment="1">
      <alignment vertical="center"/>
    </xf>
    <xf numFmtId="0" fontId="0" fillId="0" borderId="5" xfId="2" applyFont="1" applyBorder="1" applyAlignment="1">
      <alignment vertical="center"/>
    </xf>
    <xf numFmtId="0" fontId="0" fillId="0" borderId="6" xfId="2" applyFont="1" applyBorder="1" applyAlignment="1">
      <alignment horizontal="center" vertical="center"/>
    </xf>
    <xf numFmtId="0" fontId="0" fillId="0" borderId="7" xfId="2" applyFont="1" applyBorder="1" applyAlignment="1">
      <alignment vertical="center"/>
    </xf>
    <xf numFmtId="0" fontId="0" fillId="2" borderId="6" xfId="2" applyFont="1" applyFill="1" applyBorder="1" applyAlignment="1">
      <alignment horizontal="center" vertical="center"/>
    </xf>
    <xf numFmtId="0" fontId="0" fillId="0" borderId="4" xfId="2" applyFont="1" applyFill="1" applyBorder="1" applyAlignment="1">
      <alignment horizontal="center" vertical="center"/>
    </xf>
    <xf numFmtId="0" fontId="0" fillId="0" borderId="8" xfId="2" applyFont="1" applyFill="1" applyBorder="1" applyAlignment="1">
      <alignment vertical="center"/>
    </xf>
    <xf numFmtId="0" fontId="0" fillId="0" borderId="1" xfId="2" applyFont="1" applyBorder="1" applyAlignment="1">
      <alignment vertical="center"/>
    </xf>
    <xf numFmtId="0" fontId="0" fillId="0" borderId="3" xfId="2" applyFont="1" applyBorder="1" applyAlignment="1">
      <alignment vertical="center"/>
    </xf>
    <xf numFmtId="0" fontId="0" fillId="0" borderId="9" xfId="2" applyFont="1" applyBorder="1" applyAlignment="1">
      <alignment vertical="center"/>
    </xf>
    <xf numFmtId="0" fontId="0" fillId="0" borderId="1" xfId="2" applyFont="1" applyBorder="1" applyAlignment="1">
      <alignment horizontal="left" vertical="center"/>
    </xf>
    <xf numFmtId="0" fontId="0" fillId="0" borderId="3" xfId="2" applyFont="1" applyFill="1" applyBorder="1" applyAlignment="1">
      <alignment horizontal="center" vertical="center"/>
    </xf>
    <xf numFmtId="0" fontId="0" fillId="0" borderId="6" xfId="2" applyFont="1" applyBorder="1" applyAlignment="1">
      <alignment vertical="center"/>
    </xf>
    <xf numFmtId="0" fontId="0" fillId="0" borderId="2" xfId="2" applyFont="1" applyBorder="1" applyAlignment="1">
      <alignment horizontal="center" vertical="center"/>
    </xf>
    <xf numFmtId="0" fontId="0" fillId="2" borderId="10" xfId="2" applyFont="1" applyFill="1" applyBorder="1" applyAlignment="1">
      <alignment horizontal="center" vertical="center"/>
    </xf>
    <xf numFmtId="0" fontId="0" fillId="0" borderId="11" xfId="2" applyFont="1" applyBorder="1" applyAlignment="1">
      <alignment vertical="center"/>
    </xf>
    <xf numFmtId="0" fontId="0" fillId="0" borderId="12" xfId="2" applyFont="1" applyBorder="1" applyAlignment="1">
      <alignment horizontal="left" vertical="center"/>
    </xf>
    <xf numFmtId="0" fontId="0" fillId="0" borderId="13" xfId="2" applyFont="1" applyBorder="1" applyAlignment="1">
      <alignment vertical="center"/>
    </xf>
    <xf numFmtId="0" fontId="0" fillId="0" borderId="14" xfId="2" applyFont="1" applyBorder="1" applyAlignment="1">
      <alignment horizontal="center" vertical="center"/>
    </xf>
    <xf numFmtId="0" fontId="0" fillId="2" borderId="14" xfId="2" applyFont="1" applyFill="1" applyBorder="1" applyAlignment="1">
      <alignment horizontal="center" vertical="center"/>
    </xf>
    <xf numFmtId="0" fontId="0" fillId="0" borderId="15" xfId="2" applyFont="1" applyFill="1" applyBorder="1" applyAlignment="1">
      <alignment vertical="center"/>
    </xf>
    <xf numFmtId="0" fontId="0" fillId="0" borderId="16" xfId="2" applyFont="1" applyFill="1" applyBorder="1" applyAlignment="1">
      <alignment vertical="center"/>
    </xf>
    <xf numFmtId="0" fontId="0" fillId="0" borderId="17" xfId="2" applyFont="1" applyFill="1" applyBorder="1" applyAlignment="1">
      <alignment vertical="center"/>
    </xf>
    <xf numFmtId="0" fontId="0" fillId="0" borderId="10" xfId="2" applyFont="1" applyBorder="1" applyAlignment="1">
      <alignment vertical="center"/>
    </xf>
    <xf numFmtId="0" fontId="0" fillId="0" borderId="18" xfId="2" applyFont="1" applyBorder="1" applyAlignment="1">
      <alignment vertical="center" shrinkToFit="1"/>
    </xf>
    <xf numFmtId="0" fontId="0" fillId="0" borderId="5" xfId="2" applyFont="1" applyBorder="1" applyAlignment="1">
      <alignment vertical="center" shrinkToFit="1"/>
    </xf>
    <xf numFmtId="0" fontId="0" fillId="0" borderId="10" xfId="2" applyFont="1" applyBorder="1" applyAlignment="1">
      <alignment horizontal="left" vertical="center"/>
    </xf>
    <xf numFmtId="0" fontId="0" fillId="0" borderId="19" xfId="2" applyFont="1" applyBorder="1" applyAlignment="1">
      <alignment vertical="center"/>
    </xf>
    <xf numFmtId="0" fontId="0" fillId="0" borderId="14" xfId="2" applyFont="1" applyBorder="1" applyAlignment="1">
      <alignment vertical="center"/>
    </xf>
    <xf numFmtId="0" fontId="0" fillId="0" borderId="11" xfId="2" applyFont="1" applyBorder="1" applyAlignment="1">
      <alignment horizontal="center" vertical="center"/>
    </xf>
    <xf numFmtId="0" fontId="0" fillId="2" borderId="1" xfId="2" applyFont="1" applyFill="1" applyBorder="1" applyAlignment="1">
      <alignment horizontal="center" vertical="center" wrapText="1"/>
    </xf>
    <xf numFmtId="176" fontId="0" fillId="0" borderId="20" xfId="2" applyNumberFormat="1" applyFont="1" applyBorder="1" applyAlignment="1">
      <alignment vertical="center"/>
    </xf>
    <xf numFmtId="176" fontId="0" fillId="0" borderId="9" xfId="2" applyNumberFormat="1" applyFont="1" applyBorder="1" applyAlignment="1">
      <alignment vertical="center"/>
    </xf>
    <xf numFmtId="176" fontId="0" fillId="0" borderId="6" xfId="2" applyNumberFormat="1" applyFont="1" applyBorder="1" applyAlignment="1">
      <alignment vertical="center"/>
    </xf>
    <xf numFmtId="0" fontId="0" fillId="2" borderId="6" xfId="2" applyFont="1" applyFill="1" applyBorder="1" applyAlignment="1">
      <alignment horizontal="center" vertical="center" wrapText="1"/>
    </xf>
    <xf numFmtId="176" fontId="0" fillId="0" borderId="15" xfId="2" applyNumberFormat="1" applyFont="1" applyBorder="1" applyAlignment="1">
      <alignment vertical="center"/>
    </xf>
    <xf numFmtId="176" fontId="0" fillId="0" borderId="16" xfId="2" applyNumberFormat="1" applyFont="1" applyBorder="1" applyAlignment="1">
      <alignment vertical="center"/>
    </xf>
    <xf numFmtId="176" fontId="0" fillId="0" borderId="17" xfId="2" applyNumberFormat="1" applyFont="1" applyBorder="1" applyAlignment="1">
      <alignment vertical="center"/>
    </xf>
    <xf numFmtId="176" fontId="0" fillId="0" borderId="21" xfId="2" applyNumberFormat="1" applyFont="1" applyBorder="1" applyAlignment="1">
      <alignment vertical="center"/>
    </xf>
    <xf numFmtId="176" fontId="0" fillId="0" borderId="3" xfId="2" applyNumberFormat="1" applyFont="1" applyBorder="1" applyAlignment="1">
      <alignment vertical="center"/>
    </xf>
    <xf numFmtId="0" fontId="0" fillId="2" borderId="7" xfId="2" applyFont="1" applyFill="1" applyBorder="1" applyAlignment="1">
      <alignment horizontal="center" vertical="center" wrapText="1"/>
    </xf>
    <xf numFmtId="177" fontId="0" fillId="0" borderId="22" xfId="2" applyNumberFormat="1" applyFont="1" applyBorder="1" applyAlignment="1">
      <alignment horizontal="center" vertical="center" shrinkToFit="1"/>
    </xf>
    <xf numFmtId="177" fontId="0" fillId="0" borderId="23" xfId="2" applyNumberFormat="1" applyFont="1" applyBorder="1" applyAlignment="1">
      <alignment horizontal="center" vertical="center" shrinkToFit="1"/>
    </xf>
    <xf numFmtId="177" fontId="0" fillId="0" borderId="14" xfId="2" applyNumberFormat="1" applyFont="1" applyBorder="1" applyAlignment="1">
      <alignment horizontal="center" vertical="center" shrinkToFit="1"/>
    </xf>
    <xf numFmtId="177" fontId="0" fillId="0" borderId="19" xfId="2" applyNumberFormat="1" applyFont="1" applyBorder="1" applyAlignment="1">
      <alignment vertical="center"/>
    </xf>
    <xf numFmtId="0" fontId="0" fillId="2" borderId="19" xfId="2" applyFont="1" applyFill="1" applyBorder="1" applyAlignment="1">
      <alignment horizontal="center" vertical="center" wrapText="1"/>
    </xf>
    <xf numFmtId="177" fontId="0" fillId="0" borderId="24" xfId="2" applyNumberFormat="1" applyFont="1" applyBorder="1" applyAlignment="1">
      <alignment vertical="center" shrinkToFit="1"/>
    </xf>
    <xf numFmtId="177" fontId="0" fillId="0" borderId="25" xfId="2" applyNumberFormat="1" applyFont="1" applyBorder="1" applyAlignment="1">
      <alignment vertical="center" shrinkToFit="1"/>
    </xf>
    <xf numFmtId="177" fontId="0" fillId="0" borderId="26" xfId="2" applyNumberFormat="1" applyFont="1" applyBorder="1" applyAlignment="1">
      <alignment vertical="center" shrinkToFit="1"/>
    </xf>
    <xf numFmtId="177" fontId="0" fillId="0" borderId="27" xfId="2" applyNumberFormat="1" applyFont="1" applyBorder="1" applyAlignment="1">
      <alignment vertical="center" shrinkToFit="1"/>
    </xf>
    <xf numFmtId="177" fontId="0" fillId="0" borderId="19" xfId="2" applyNumberFormat="1" applyFont="1" applyBorder="1" applyAlignment="1">
      <alignment vertical="center" shrinkToFit="1"/>
    </xf>
    <xf numFmtId="177" fontId="0" fillId="0" borderId="28" xfId="2" applyNumberFormat="1" applyFont="1" applyBorder="1" applyAlignment="1">
      <alignment vertical="center" shrinkToFit="1"/>
    </xf>
    <xf numFmtId="177" fontId="0" fillId="0" borderId="25" xfId="2" applyNumberFormat="1" applyFont="1" applyBorder="1" applyAlignment="1">
      <alignment vertical="center"/>
    </xf>
    <xf numFmtId="177" fontId="0" fillId="0" borderId="24" xfId="2" applyNumberFormat="1" applyFont="1" applyBorder="1" applyAlignment="1">
      <alignment vertical="center"/>
    </xf>
    <xf numFmtId="177" fontId="0" fillId="0" borderId="0" xfId="2" applyNumberFormat="1" applyFont="1" applyBorder="1" applyAlignment="1">
      <alignment vertical="center" shrinkToFit="1"/>
    </xf>
    <xf numFmtId="177" fontId="0" fillId="0" borderId="19" xfId="2" applyNumberFormat="1" applyFont="1" applyBorder="1" applyAlignment="1">
      <alignment horizontal="center" vertical="center" shrinkToFit="1"/>
    </xf>
    <xf numFmtId="0" fontId="0" fillId="0" borderId="22" xfId="2" applyFont="1" applyBorder="1" applyAlignment="1">
      <alignment vertical="center" shrinkToFit="1"/>
    </xf>
    <xf numFmtId="176" fontId="0" fillId="0" borderId="20" xfId="2" applyNumberFormat="1" applyFont="1" applyBorder="1" applyAlignment="1">
      <alignment horizontal="center" vertical="center"/>
    </xf>
    <xf numFmtId="0" fontId="0" fillId="0" borderId="29" xfId="0" applyBorder="1" applyAlignment="1">
      <alignment horizontal="center" vertical="center"/>
    </xf>
    <xf numFmtId="176" fontId="0" fillId="0" borderId="0" xfId="2" applyNumberFormat="1" applyFont="1" applyBorder="1" applyAlignment="1">
      <alignment vertical="center"/>
    </xf>
    <xf numFmtId="177" fontId="0" fillId="0" borderId="30" xfId="2" applyNumberFormat="1" applyFont="1" applyBorder="1" applyAlignment="1">
      <alignment vertical="center" shrinkToFit="1"/>
    </xf>
    <xf numFmtId="177" fontId="0" fillId="0" borderId="31" xfId="2" applyNumberFormat="1" applyFont="1" applyBorder="1" applyAlignment="1">
      <alignment vertical="center" shrinkToFit="1"/>
    </xf>
    <xf numFmtId="177" fontId="0" fillId="0" borderId="32" xfId="2" applyNumberFormat="1" applyFont="1" applyBorder="1" applyAlignment="1">
      <alignment vertical="center" shrinkToFit="1"/>
    </xf>
    <xf numFmtId="177" fontId="0" fillId="0" borderId="33" xfId="2" applyNumberFormat="1" applyFont="1" applyBorder="1" applyAlignment="1">
      <alignment vertical="center" shrinkToFit="1"/>
    </xf>
    <xf numFmtId="177" fontId="0" fillId="0" borderId="30" xfId="2" applyNumberFormat="1" applyFont="1" applyBorder="1" applyAlignment="1">
      <alignment vertical="center"/>
    </xf>
    <xf numFmtId="177" fontId="0" fillId="0" borderId="34" xfId="2" applyNumberFormat="1" applyFont="1" applyBorder="1" applyAlignment="1">
      <alignment vertical="center"/>
    </xf>
    <xf numFmtId="177" fontId="0" fillId="0" borderId="12" xfId="2" applyNumberFormat="1" applyFont="1" applyBorder="1" applyAlignment="1">
      <alignment vertical="center" shrinkToFit="1"/>
    </xf>
    <xf numFmtId="177" fontId="0" fillId="0" borderId="14" xfId="2" applyNumberFormat="1" applyFont="1" applyBorder="1" applyAlignment="1">
      <alignment vertical="center"/>
    </xf>
    <xf numFmtId="0" fontId="0" fillId="0" borderId="0" xfId="2" applyFont="1" applyBorder="1" applyAlignment="1">
      <alignment vertical="center" shrinkToFit="1"/>
    </xf>
    <xf numFmtId="0" fontId="0" fillId="2" borderId="14" xfId="2" applyFont="1" applyFill="1" applyBorder="1" applyAlignment="1">
      <alignment horizontal="center" vertical="center" wrapText="1"/>
    </xf>
    <xf numFmtId="0" fontId="0" fillId="0" borderId="0" xfId="2" applyFont="1" applyAlignment="1">
      <alignment horizontal="right" vertical="center"/>
    </xf>
    <xf numFmtId="176" fontId="0" fillId="0" borderId="35" xfId="2" applyNumberFormat="1" applyFont="1" applyBorder="1" applyAlignment="1">
      <alignment vertical="center"/>
    </xf>
    <xf numFmtId="176" fontId="0" fillId="0" borderId="36" xfId="2" applyNumberFormat="1" applyFont="1" applyBorder="1" applyAlignment="1">
      <alignment vertical="center"/>
    </xf>
    <xf numFmtId="177" fontId="0" fillId="0" borderId="29" xfId="2" applyNumberFormat="1" applyFont="1" applyBorder="1" applyAlignment="1">
      <alignment horizontal="center" vertical="center" shrinkToFit="1"/>
    </xf>
    <xf numFmtId="177" fontId="0" fillId="0" borderId="34" xfId="2" applyNumberFormat="1" applyFont="1" applyBorder="1" applyAlignment="1">
      <alignment horizontal="center" vertical="center" shrinkToFit="1"/>
    </xf>
    <xf numFmtId="177" fontId="0" fillId="0" borderId="34" xfId="2" applyNumberFormat="1" applyFont="1" applyBorder="1" applyAlignment="1">
      <alignment vertical="center" shrinkToFit="1"/>
    </xf>
    <xf numFmtId="177" fontId="0" fillId="0" borderId="14" xfId="2" applyNumberFormat="1" applyFont="1" applyBorder="1" applyAlignment="1">
      <alignment vertical="center" shrinkToFit="1"/>
    </xf>
    <xf numFmtId="0" fontId="0" fillId="0" borderId="14" xfId="2" applyFont="1" applyBorder="1" applyAlignment="1">
      <alignment vertical="center" shrinkToFit="1"/>
    </xf>
    <xf numFmtId="0" fontId="3" fillId="2" borderId="1" xfId="2" applyFont="1" applyFill="1" applyBorder="1" applyAlignment="1">
      <alignment horizontal="center" vertical="center" wrapText="1"/>
    </xf>
    <xf numFmtId="176" fontId="0" fillId="0" borderId="7" xfId="2" applyNumberFormat="1" applyFont="1" applyBorder="1" applyAlignment="1">
      <alignment vertical="center"/>
    </xf>
    <xf numFmtId="0" fontId="3" fillId="2" borderId="6" xfId="2" applyFont="1" applyFill="1" applyBorder="1" applyAlignment="1">
      <alignment horizontal="center" vertical="center" wrapText="1"/>
    </xf>
    <xf numFmtId="0" fontId="3" fillId="2" borderId="10" xfId="2" applyFont="1" applyFill="1" applyBorder="1" applyAlignment="1">
      <alignment horizontal="center" vertical="center" wrapText="1"/>
    </xf>
    <xf numFmtId="177" fontId="0" fillId="0" borderId="10" xfId="2" applyNumberFormat="1" applyFont="1" applyBorder="1" applyAlignment="1">
      <alignment horizontal="center" vertical="center" shrinkToFit="1"/>
    </xf>
    <xf numFmtId="0" fontId="3" fillId="2" borderId="14" xfId="2" applyFont="1" applyFill="1" applyBorder="1" applyAlignment="1">
      <alignment horizontal="center" vertical="center" wrapText="1"/>
    </xf>
    <xf numFmtId="0" fontId="4" fillId="0" borderId="8" xfId="2" applyFont="1" applyBorder="1" applyAlignment="1">
      <alignment horizontal="center" vertical="center" wrapText="1"/>
    </xf>
    <xf numFmtId="0" fontId="0" fillId="0" borderId="13" xfId="2" applyFont="1" applyBorder="1" applyAlignment="1" applyProtection="1">
      <alignment horizontal="center" vertical="center"/>
      <protection locked="0"/>
    </xf>
    <xf numFmtId="0" fontId="0" fillId="0" borderId="18" xfId="2" applyFont="1" applyBorder="1" applyAlignment="1" applyProtection="1">
      <alignment horizontal="center" vertical="center"/>
      <protection locked="0"/>
    </xf>
    <xf numFmtId="0" fontId="0" fillId="0" borderId="37" xfId="2" applyFont="1" applyBorder="1" applyAlignment="1" applyProtection="1">
      <alignment horizontal="center" vertical="center"/>
      <protection locked="0"/>
    </xf>
    <xf numFmtId="0" fontId="0" fillId="0" borderId="38" xfId="2" applyFont="1" applyBorder="1" applyAlignment="1" applyProtection="1">
      <alignment horizontal="center" vertical="center"/>
      <protection locked="0"/>
    </xf>
    <xf numFmtId="0" fontId="0" fillId="0" borderId="39" xfId="2" applyFont="1" applyBorder="1" applyAlignment="1" applyProtection="1">
      <alignment horizontal="center" vertical="center"/>
      <protection locked="0"/>
    </xf>
    <xf numFmtId="0" fontId="0" fillId="0" borderId="13" xfId="2" applyFont="1" applyBorder="1" applyAlignment="1">
      <alignment horizontal="center" vertical="center"/>
    </xf>
    <xf numFmtId="0" fontId="0" fillId="0" borderId="18" xfId="2" applyFont="1" applyBorder="1" applyAlignment="1">
      <alignment horizontal="center" vertical="center"/>
    </xf>
    <xf numFmtId="0" fontId="0" fillId="0" borderId="5" xfId="2" applyFont="1" applyBorder="1" applyAlignment="1">
      <alignment horizontal="center" vertical="center"/>
    </xf>
    <xf numFmtId="0" fontId="0" fillId="0" borderId="5" xfId="2" applyFont="1" applyBorder="1" applyAlignment="1" applyProtection="1">
      <alignment horizontal="center" vertical="center"/>
      <protection locked="0"/>
    </xf>
    <xf numFmtId="0" fontId="0" fillId="0" borderId="1" xfId="2" applyFont="1" applyBorder="1" applyAlignment="1">
      <alignment horizontal="center" vertical="center"/>
    </xf>
    <xf numFmtId="0" fontId="0" fillId="0" borderId="0" xfId="0" applyAlignment="1">
      <alignment horizontal="center" vertical="center"/>
    </xf>
  </cellXfs>
  <cellStyles count="3">
    <cellStyle name="標準" xfId="0" builtinId="0"/>
    <cellStyle name="標準_単年度収支計画書ひな形_061213 単年度計画書 修正分" xfId="1"/>
    <cellStyle name="標準_収支計画書ひな形" xfId="2"/>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R71"/>
  <sheetViews>
    <sheetView tabSelected="1" view="pageBreakPreview" zoomScale="85" zoomScaleNormal="85" zoomScaleSheetLayoutView="85" workbookViewId="0">
      <pane xSplit="3" ySplit="3" topLeftCell="D4" activePane="bottomRight" state="frozen"/>
      <selection pane="topRight"/>
      <selection pane="bottomLeft"/>
      <selection pane="bottomRight" activeCell="F14" sqref="F14"/>
    </sheetView>
  </sheetViews>
  <sheetFormatPr defaultRowHeight="14.25"/>
  <cols>
    <col min="1" max="1" width="0.875" style="1" customWidth="1"/>
    <col min="2" max="2" width="3.125" style="1" customWidth="1"/>
    <col min="3" max="3" width="28.875" style="1" customWidth="1"/>
    <col min="4" max="4" width="15.5" style="1" customWidth="1"/>
    <col min="5" max="5" width="3.125" style="1" customWidth="1"/>
    <col min="6" max="6" width="15.5" style="1" customWidth="1"/>
    <col min="7" max="7" width="3.125" style="1" customWidth="1"/>
    <col min="8" max="8" width="15.5" style="1" customWidth="1"/>
    <col min="9" max="9" width="3.125" style="1" customWidth="1"/>
    <col min="10" max="10" width="15.5" style="1" customWidth="1"/>
    <col min="11" max="11" width="3.125" style="1" customWidth="1"/>
    <col min="12" max="12" width="15.5" style="1" customWidth="1"/>
    <col min="13" max="13" width="3.125" style="1" customWidth="1"/>
    <col min="14" max="14" width="15.5" style="1" customWidth="1"/>
    <col min="15" max="15" width="3.125" style="1" customWidth="1"/>
    <col min="16" max="16" width="15.5" style="1" customWidth="1"/>
    <col min="17" max="17" width="3.125" style="1" customWidth="1"/>
    <col min="18" max="18" width="6.25" style="2" customWidth="1"/>
    <col min="19" max="19" width="1.75" style="1" customWidth="1"/>
    <col min="20" max="16384" width="9" style="1" customWidth="1"/>
  </cols>
  <sheetData>
    <row r="1" spans="2:18" ht="18.75" customHeight="1">
      <c r="B1" s="1" t="s">
        <v>12</v>
      </c>
      <c r="N1" s="76"/>
      <c r="O1" s="76" t="s">
        <v>5</v>
      </c>
      <c r="P1" s="76"/>
      <c r="Q1" s="76" t="s">
        <v>46</v>
      </c>
    </row>
    <row r="2" spans="2:18" ht="30" customHeight="1">
      <c r="B2" s="3" t="s">
        <v>10</v>
      </c>
      <c r="C2" s="20"/>
      <c r="D2" s="36" t="s">
        <v>58</v>
      </c>
      <c r="E2" s="46"/>
      <c r="F2" s="36" t="s">
        <v>60</v>
      </c>
      <c r="G2" s="46"/>
      <c r="H2" s="36" t="s">
        <v>59</v>
      </c>
      <c r="I2" s="46"/>
      <c r="J2" s="36" t="s">
        <v>49</v>
      </c>
      <c r="K2" s="46"/>
      <c r="L2" s="36" t="s">
        <v>56</v>
      </c>
      <c r="M2" s="46"/>
      <c r="N2" s="36" t="s">
        <v>1</v>
      </c>
      <c r="O2" s="46"/>
      <c r="P2" s="84" t="s">
        <v>75</v>
      </c>
      <c r="Q2" s="87"/>
    </row>
    <row r="3" spans="2:18" ht="18.75" customHeight="1">
      <c r="B3" s="4" t="s">
        <v>29</v>
      </c>
      <c r="C3" s="21"/>
      <c r="D3" s="37">
        <v>0</v>
      </c>
      <c r="E3" s="47" t="s">
        <v>55</v>
      </c>
      <c r="F3" s="37">
        <v>0</v>
      </c>
      <c r="G3" s="47" t="s">
        <v>55</v>
      </c>
      <c r="H3" s="37">
        <v>0</v>
      </c>
      <c r="I3" s="47" t="s">
        <v>55</v>
      </c>
      <c r="J3" s="37">
        <v>0</v>
      </c>
      <c r="K3" s="47" t="s">
        <v>55</v>
      </c>
      <c r="L3" s="37">
        <v>0</v>
      </c>
      <c r="M3" s="47" t="s">
        <v>55</v>
      </c>
      <c r="N3" s="37">
        <f t="shared" ref="N3:N12" si="0">+D3+F3+H3+J3+L3</f>
        <v>0</v>
      </c>
      <c r="O3" s="79"/>
      <c r="P3" s="85">
        <v>20000000</v>
      </c>
      <c r="Q3" s="88"/>
    </row>
    <row r="4" spans="2:18" ht="18.75" customHeight="1">
      <c r="B4" s="5" t="s">
        <v>62</v>
      </c>
      <c r="C4" s="22"/>
      <c r="D4" s="38">
        <f>SUM(D5:D11)</f>
        <v>0</v>
      </c>
      <c r="E4" s="48" t="s">
        <v>77</v>
      </c>
      <c r="F4" s="38">
        <f>SUM(F5:F11)</f>
        <v>0</v>
      </c>
      <c r="G4" s="48" t="s">
        <v>77</v>
      </c>
      <c r="H4" s="38">
        <f>SUM(H5:H11)</f>
        <v>0</v>
      </c>
      <c r="I4" s="48" t="s">
        <v>77</v>
      </c>
      <c r="J4" s="38">
        <f>SUM(J5:J11)</f>
        <v>0</v>
      </c>
      <c r="K4" s="48" t="s">
        <v>77</v>
      </c>
      <c r="L4" s="38">
        <f>SUM(L5:L11)</f>
        <v>0</v>
      </c>
      <c r="M4" s="48" t="s">
        <v>77</v>
      </c>
      <c r="N4" s="77">
        <f t="shared" si="0"/>
        <v>0</v>
      </c>
      <c r="O4" s="80"/>
      <c r="P4" s="39">
        <f>SUM(P5:P11)</f>
        <v>5257526</v>
      </c>
      <c r="Q4" s="49"/>
    </row>
    <row r="5" spans="2:18" ht="18.75" customHeight="1">
      <c r="B5" s="6"/>
      <c r="C5" s="23" t="s">
        <v>23</v>
      </c>
      <c r="D5" s="39"/>
      <c r="E5" s="49"/>
      <c r="F5" s="39"/>
      <c r="G5" s="49"/>
      <c r="H5" s="39"/>
      <c r="I5" s="49"/>
      <c r="J5" s="39"/>
      <c r="K5" s="49"/>
      <c r="L5" s="39"/>
      <c r="M5" s="49"/>
      <c r="N5" s="39">
        <f t="shared" si="0"/>
        <v>0</v>
      </c>
      <c r="O5" s="49"/>
      <c r="P5" s="39">
        <v>4804030</v>
      </c>
      <c r="Q5" s="49"/>
    </row>
    <row r="6" spans="2:18" ht="18.75" customHeight="1">
      <c r="B6" s="6"/>
      <c r="C6" s="23" t="s">
        <v>48</v>
      </c>
      <c r="D6" s="39"/>
      <c r="E6" s="49"/>
      <c r="F6" s="39"/>
      <c r="G6" s="49"/>
      <c r="H6" s="39"/>
      <c r="I6" s="49"/>
      <c r="J6" s="39"/>
      <c r="K6" s="49"/>
      <c r="L6" s="39"/>
      <c r="M6" s="49"/>
      <c r="N6" s="39">
        <f t="shared" si="0"/>
        <v>0</v>
      </c>
      <c r="O6" s="49"/>
      <c r="P6" s="39">
        <v>353808</v>
      </c>
      <c r="Q6" s="49"/>
    </row>
    <row r="7" spans="2:18" ht="18.75" customHeight="1">
      <c r="B7" s="6"/>
      <c r="C7" s="23" t="s">
        <v>63</v>
      </c>
      <c r="D7" s="39"/>
      <c r="E7" s="49"/>
      <c r="F7" s="39"/>
      <c r="G7" s="49"/>
      <c r="H7" s="39"/>
      <c r="I7" s="49"/>
      <c r="J7" s="39"/>
      <c r="K7" s="49"/>
      <c r="L7" s="39"/>
      <c r="M7" s="49"/>
      <c r="N7" s="39">
        <f t="shared" si="0"/>
        <v>0</v>
      </c>
      <c r="O7" s="49"/>
      <c r="P7" s="39">
        <v>46000</v>
      </c>
      <c r="Q7" s="49"/>
    </row>
    <row r="8" spans="2:18" ht="18.75" customHeight="1">
      <c r="B8" s="6"/>
      <c r="C8" s="23" t="s">
        <v>64</v>
      </c>
      <c r="D8" s="39"/>
      <c r="E8" s="49"/>
      <c r="F8" s="39"/>
      <c r="G8" s="49"/>
      <c r="H8" s="39"/>
      <c r="I8" s="49"/>
      <c r="J8" s="39"/>
      <c r="K8" s="49"/>
      <c r="L8" s="39"/>
      <c r="M8" s="49"/>
      <c r="N8" s="39">
        <f t="shared" si="0"/>
        <v>0</v>
      </c>
      <c r="O8" s="49"/>
      <c r="P8" s="39">
        <v>22850</v>
      </c>
      <c r="Q8" s="49"/>
    </row>
    <row r="9" spans="2:18" ht="18.75" customHeight="1">
      <c r="B9" s="6"/>
      <c r="C9" s="23" t="s">
        <v>53</v>
      </c>
      <c r="D9" s="39"/>
      <c r="E9" s="49"/>
      <c r="F9" s="39"/>
      <c r="G9" s="49"/>
      <c r="H9" s="39"/>
      <c r="I9" s="49"/>
      <c r="J9" s="39"/>
      <c r="K9" s="49"/>
      <c r="L9" s="39"/>
      <c r="M9" s="49"/>
      <c r="N9" s="39">
        <f t="shared" si="0"/>
        <v>0</v>
      </c>
      <c r="O9" s="49"/>
      <c r="P9" s="39">
        <v>15030</v>
      </c>
      <c r="Q9" s="49"/>
    </row>
    <row r="10" spans="2:18" ht="18.75" customHeight="1">
      <c r="B10" s="6"/>
      <c r="C10" s="23" t="s">
        <v>47</v>
      </c>
      <c r="D10" s="39"/>
      <c r="E10" s="49"/>
      <c r="F10" s="39"/>
      <c r="G10" s="49"/>
      <c r="H10" s="39"/>
      <c r="I10" s="49"/>
      <c r="J10" s="39"/>
      <c r="K10" s="49"/>
      <c r="L10" s="39"/>
      <c r="M10" s="49"/>
      <c r="N10" s="39">
        <f t="shared" si="0"/>
        <v>0</v>
      </c>
      <c r="O10" s="49"/>
      <c r="P10" s="39">
        <v>15750</v>
      </c>
      <c r="Q10" s="49"/>
    </row>
    <row r="11" spans="2:18" ht="18.75" customHeight="1">
      <c r="B11" s="7"/>
      <c r="C11" s="23" t="s">
        <v>65</v>
      </c>
      <c r="D11" s="39"/>
      <c r="E11" s="49"/>
      <c r="F11" s="39"/>
      <c r="G11" s="49"/>
      <c r="H11" s="39"/>
      <c r="I11" s="49"/>
      <c r="J11" s="39"/>
      <c r="K11" s="49"/>
      <c r="L11" s="39"/>
      <c r="M11" s="49"/>
      <c r="N11" s="39">
        <f t="shared" si="0"/>
        <v>0</v>
      </c>
      <c r="O11" s="49"/>
      <c r="P11" s="39">
        <v>58</v>
      </c>
      <c r="Q11" s="49"/>
    </row>
    <row r="12" spans="2:18" ht="18.75" customHeight="1">
      <c r="B12" s="8" t="s">
        <v>14</v>
      </c>
      <c r="C12" s="24"/>
      <c r="D12" s="39">
        <f>+D3+D4</f>
        <v>0</v>
      </c>
      <c r="E12" s="50"/>
      <c r="F12" s="39">
        <f>+F3+F4</f>
        <v>0</v>
      </c>
      <c r="G12" s="50"/>
      <c r="H12" s="39">
        <f>+H3+H4</f>
        <v>0</v>
      </c>
      <c r="I12" s="50"/>
      <c r="J12" s="39">
        <f>+J3+J4</f>
        <v>0</v>
      </c>
      <c r="K12" s="50"/>
      <c r="L12" s="39">
        <f>+L3+L4</f>
        <v>0</v>
      </c>
      <c r="M12" s="50"/>
      <c r="N12" s="39">
        <f t="shared" si="0"/>
        <v>0</v>
      </c>
      <c r="O12" s="50"/>
      <c r="P12" s="39">
        <f>+P3+P4</f>
        <v>25257526</v>
      </c>
      <c r="Q12" s="73"/>
    </row>
    <row r="13" spans="2:18" ht="14.25" customHeight="1">
      <c r="B13" s="9"/>
      <c r="C13" s="9"/>
      <c r="D13" s="9"/>
      <c r="E13" s="9"/>
      <c r="F13" s="9"/>
      <c r="G13" s="9"/>
      <c r="H13" s="9"/>
      <c r="I13" s="9"/>
      <c r="J13" s="9"/>
      <c r="K13" s="9"/>
      <c r="L13" s="9"/>
      <c r="M13" s="9"/>
      <c r="N13" s="9"/>
      <c r="O13" s="9"/>
      <c r="P13" s="9"/>
      <c r="Q13" s="9"/>
    </row>
    <row r="14" spans="2:18" ht="18.75" customHeight="1">
      <c r="B14" s="1" t="s">
        <v>8</v>
      </c>
      <c r="N14" s="76"/>
      <c r="O14" s="76" t="s">
        <v>5</v>
      </c>
      <c r="P14" s="76"/>
      <c r="Q14" s="76" t="s">
        <v>46</v>
      </c>
    </row>
    <row r="15" spans="2:18" ht="30" customHeight="1">
      <c r="B15" s="10" t="s">
        <v>10</v>
      </c>
      <c r="C15" s="25"/>
      <c r="D15" s="40" t="s">
        <v>79</v>
      </c>
      <c r="E15" s="51"/>
      <c r="F15" s="40" t="s">
        <v>80</v>
      </c>
      <c r="G15" s="51"/>
      <c r="H15" s="40" t="s">
        <v>81</v>
      </c>
      <c r="I15" s="51"/>
      <c r="J15" s="40" t="s">
        <v>82</v>
      </c>
      <c r="K15" s="51"/>
      <c r="L15" s="40" t="s">
        <v>83</v>
      </c>
      <c r="M15" s="75"/>
      <c r="N15" s="40" t="s">
        <v>1</v>
      </c>
      <c r="O15" s="75"/>
      <c r="P15" s="86" t="s">
        <v>75</v>
      </c>
      <c r="Q15" s="89"/>
      <c r="R15" s="90" t="s">
        <v>50</v>
      </c>
    </row>
    <row r="16" spans="2:18" ht="18.75" customHeight="1">
      <c r="B16" s="6" t="s">
        <v>0</v>
      </c>
      <c r="C16" s="15"/>
      <c r="D16" s="38">
        <f>SUM(D17:D22)</f>
        <v>0</v>
      </c>
      <c r="E16" s="52" t="s">
        <v>13</v>
      </c>
      <c r="F16" s="38">
        <f>SUM(F17:F22)</f>
        <v>0</v>
      </c>
      <c r="G16" s="52" t="s">
        <v>13</v>
      </c>
      <c r="H16" s="38">
        <f>SUM(H17:H22)</f>
        <v>0</v>
      </c>
      <c r="I16" s="52" t="s">
        <v>13</v>
      </c>
      <c r="J16" s="38">
        <f>SUM(J17:J22)</f>
        <v>0</v>
      </c>
      <c r="K16" s="52" t="s">
        <v>13</v>
      </c>
      <c r="L16" s="38">
        <f>SUM(L17:L22)</f>
        <v>0</v>
      </c>
      <c r="M16" s="52" t="s">
        <v>13</v>
      </c>
      <c r="N16" s="38">
        <f t="shared" ref="N16:N38" si="1">+D16+F16+H16+J16+L16</f>
        <v>0</v>
      </c>
      <c r="O16" s="81"/>
      <c r="P16" s="38">
        <f>SUM(P17:P22)</f>
        <v>21796773</v>
      </c>
      <c r="Q16" s="81"/>
      <c r="R16" s="91"/>
    </row>
    <row r="17" spans="2:18" ht="18.75" customHeight="1">
      <c r="B17" s="11"/>
      <c r="C17" s="26" t="s">
        <v>18</v>
      </c>
      <c r="D17" s="41"/>
      <c r="E17" s="53"/>
      <c r="F17" s="41"/>
      <c r="G17" s="53"/>
      <c r="H17" s="41"/>
      <c r="I17" s="66"/>
      <c r="J17" s="41"/>
      <c r="K17" s="53"/>
      <c r="L17" s="41"/>
      <c r="M17" s="53"/>
      <c r="N17" s="41">
        <f t="shared" si="1"/>
        <v>0</v>
      </c>
      <c r="O17" s="66"/>
      <c r="P17" s="41">
        <v>13330000</v>
      </c>
      <c r="Q17" s="66"/>
      <c r="R17" s="92"/>
    </row>
    <row r="18" spans="2:18" ht="18.75" customHeight="1">
      <c r="B18" s="11"/>
      <c r="C18" s="27" t="s">
        <v>57</v>
      </c>
      <c r="D18" s="42"/>
      <c r="E18" s="54"/>
      <c r="F18" s="42"/>
      <c r="G18" s="54"/>
      <c r="H18" s="42"/>
      <c r="I18" s="67"/>
      <c r="J18" s="42"/>
      <c r="K18" s="54"/>
      <c r="L18" s="42"/>
      <c r="M18" s="54"/>
      <c r="N18" s="42">
        <f t="shared" si="1"/>
        <v>0</v>
      </c>
      <c r="O18" s="67"/>
      <c r="P18" s="42">
        <v>1647055</v>
      </c>
      <c r="Q18" s="67"/>
      <c r="R18" s="93"/>
    </row>
    <row r="19" spans="2:18" ht="18.75" customHeight="1">
      <c r="B19" s="11"/>
      <c r="C19" s="27" t="s">
        <v>33</v>
      </c>
      <c r="D19" s="42"/>
      <c r="E19" s="54"/>
      <c r="F19" s="42"/>
      <c r="G19" s="54"/>
      <c r="H19" s="42"/>
      <c r="I19" s="67"/>
      <c r="J19" s="42"/>
      <c r="K19" s="54"/>
      <c r="L19" s="42"/>
      <c r="M19" s="54"/>
      <c r="N19" s="42">
        <f t="shared" si="1"/>
        <v>0</v>
      </c>
      <c r="O19" s="67"/>
      <c r="P19" s="42">
        <v>3428795</v>
      </c>
      <c r="Q19" s="67"/>
      <c r="R19" s="93"/>
    </row>
    <row r="20" spans="2:18" ht="18.75" customHeight="1">
      <c r="B20" s="11"/>
      <c r="C20" s="27" t="s">
        <v>66</v>
      </c>
      <c r="D20" s="42"/>
      <c r="E20" s="54"/>
      <c r="F20" s="42"/>
      <c r="G20" s="54"/>
      <c r="H20" s="42"/>
      <c r="I20" s="67"/>
      <c r="J20" s="42"/>
      <c r="K20" s="54"/>
      <c r="L20" s="42"/>
      <c r="M20" s="54"/>
      <c r="N20" s="42">
        <f t="shared" si="1"/>
        <v>0</v>
      </c>
      <c r="O20" s="67"/>
      <c r="P20" s="42">
        <v>62068</v>
      </c>
      <c r="Q20" s="67"/>
      <c r="R20" s="93"/>
    </row>
    <row r="21" spans="2:18" ht="18.75" customHeight="1">
      <c r="B21" s="11"/>
      <c r="C21" s="27" t="s">
        <v>20</v>
      </c>
      <c r="D21" s="42"/>
      <c r="E21" s="54"/>
      <c r="F21" s="42"/>
      <c r="G21" s="54"/>
      <c r="H21" s="42"/>
      <c r="I21" s="67"/>
      <c r="J21" s="42"/>
      <c r="K21" s="54"/>
      <c r="L21" s="42"/>
      <c r="M21" s="54"/>
      <c r="N21" s="42">
        <f t="shared" si="1"/>
        <v>0</v>
      </c>
      <c r="O21" s="67"/>
      <c r="P21" s="42">
        <v>400500</v>
      </c>
      <c r="Q21" s="67"/>
      <c r="R21" s="93"/>
    </row>
    <row r="22" spans="2:18" ht="18.75" customHeight="1">
      <c r="B22" s="11"/>
      <c r="C22" s="28" t="s">
        <v>15</v>
      </c>
      <c r="D22" s="43"/>
      <c r="E22" s="55"/>
      <c r="F22" s="43"/>
      <c r="G22" s="55"/>
      <c r="H22" s="43"/>
      <c r="I22" s="68"/>
      <c r="J22" s="43"/>
      <c r="K22" s="55"/>
      <c r="L22" s="43"/>
      <c r="M22" s="55"/>
      <c r="N22" s="42">
        <f t="shared" si="1"/>
        <v>0</v>
      </c>
      <c r="O22" s="68"/>
      <c r="P22" s="43">
        <v>2928355</v>
      </c>
      <c r="Q22" s="68"/>
      <c r="R22" s="94"/>
    </row>
    <row r="23" spans="2:18" ht="18.75" customHeight="1">
      <c r="B23" s="12" t="s">
        <v>25</v>
      </c>
      <c r="C23" s="18"/>
      <c r="D23" s="39">
        <f>SUM(D24:D39)</f>
        <v>0</v>
      </c>
      <c r="E23" s="56" t="s">
        <v>13</v>
      </c>
      <c r="F23" s="39">
        <f>SUM(F24:F39)</f>
        <v>0</v>
      </c>
      <c r="G23" s="56" t="s">
        <v>13</v>
      </c>
      <c r="H23" s="39">
        <f>SUM(H24:H39)</f>
        <v>0</v>
      </c>
      <c r="I23" s="56" t="s">
        <v>13</v>
      </c>
      <c r="J23" s="39">
        <f>SUM(J24:J39)</f>
        <v>0</v>
      </c>
      <c r="K23" s="56" t="s">
        <v>13</v>
      </c>
      <c r="L23" s="39">
        <f>SUM(L24:L39)</f>
        <v>0</v>
      </c>
      <c r="M23" s="56" t="s">
        <v>13</v>
      </c>
      <c r="N23" s="39">
        <f t="shared" si="1"/>
        <v>0</v>
      </c>
      <c r="O23" s="82"/>
      <c r="P23" s="39">
        <f>SUM(P24:P39)</f>
        <v>1922800</v>
      </c>
      <c r="Q23" s="82"/>
      <c r="R23" s="91"/>
    </row>
    <row r="24" spans="2:18" ht="18.75" customHeight="1">
      <c r="B24" s="11"/>
      <c r="C24" s="26" t="s">
        <v>27</v>
      </c>
      <c r="D24" s="41"/>
      <c r="E24" s="53"/>
      <c r="F24" s="41"/>
      <c r="G24" s="53"/>
      <c r="H24" s="41"/>
      <c r="I24" s="66"/>
      <c r="J24" s="41"/>
      <c r="K24" s="53"/>
      <c r="L24" s="41"/>
      <c r="M24" s="53"/>
      <c r="N24" s="41">
        <f t="shared" si="1"/>
        <v>0</v>
      </c>
      <c r="O24" s="66"/>
      <c r="P24" s="42">
        <v>90856</v>
      </c>
      <c r="Q24" s="66"/>
      <c r="R24" s="92"/>
    </row>
    <row r="25" spans="2:18" ht="18.75" customHeight="1">
      <c r="B25" s="11"/>
      <c r="C25" s="28" t="s">
        <v>2</v>
      </c>
      <c r="D25" s="43"/>
      <c r="E25" s="55"/>
      <c r="F25" s="43"/>
      <c r="G25" s="55"/>
      <c r="H25" s="43"/>
      <c r="I25" s="68"/>
      <c r="J25" s="43"/>
      <c r="K25" s="55"/>
      <c r="L25" s="43"/>
      <c r="M25" s="55"/>
      <c r="N25" s="43">
        <f t="shared" si="1"/>
        <v>0</v>
      </c>
      <c r="O25" s="68"/>
      <c r="P25" s="42">
        <v>121257</v>
      </c>
      <c r="Q25" s="68"/>
      <c r="R25" s="94"/>
    </row>
    <row r="26" spans="2:18" ht="18.75" customHeight="1">
      <c r="B26" s="11"/>
      <c r="C26" s="28" t="s">
        <v>28</v>
      </c>
      <c r="D26" s="43"/>
      <c r="E26" s="55"/>
      <c r="F26" s="43"/>
      <c r="G26" s="55"/>
      <c r="H26" s="43"/>
      <c r="I26" s="68"/>
      <c r="J26" s="43"/>
      <c r="K26" s="55"/>
      <c r="L26" s="43"/>
      <c r="M26" s="55"/>
      <c r="N26" s="43">
        <f t="shared" si="1"/>
        <v>0</v>
      </c>
      <c r="O26" s="68"/>
      <c r="P26" s="42">
        <v>29920</v>
      </c>
      <c r="Q26" s="68"/>
      <c r="R26" s="94"/>
    </row>
    <row r="27" spans="2:18" ht="18.75" customHeight="1">
      <c r="B27" s="11"/>
      <c r="C27" s="28" t="s">
        <v>76</v>
      </c>
      <c r="D27" s="43"/>
      <c r="E27" s="55"/>
      <c r="F27" s="43"/>
      <c r="G27" s="55"/>
      <c r="H27" s="43"/>
      <c r="I27" s="68"/>
      <c r="J27" s="43"/>
      <c r="K27" s="55"/>
      <c r="L27" s="43"/>
      <c r="M27" s="55"/>
      <c r="N27" s="43">
        <f t="shared" si="1"/>
        <v>0</v>
      </c>
      <c r="O27" s="68"/>
      <c r="P27" s="42">
        <v>181311</v>
      </c>
      <c r="Q27" s="68"/>
      <c r="R27" s="94"/>
    </row>
    <row r="28" spans="2:18" ht="18.75" customHeight="1">
      <c r="B28" s="11"/>
      <c r="C28" s="28" t="s">
        <v>7</v>
      </c>
      <c r="D28" s="43"/>
      <c r="E28" s="55"/>
      <c r="F28" s="43"/>
      <c r="G28" s="55"/>
      <c r="H28" s="43"/>
      <c r="I28" s="68"/>
      <c r="J28" s="43"/>
      <c r="K28" s="55"/>
      <c r="L28" s="43"/>
      <c r="M28" s="55"/>
      <c r="N28" s="43">
        <f t="shared" si="1"/>
        <v>0</v>
      </c>
      <c r="O28" s="68"/>
      <c r="P28" s="42">
        <v>349850</v>
      </c>
      <c r="Q28" s="68"/>
      <c r="R28" s="94"/>
    </row>
    <row r="29" spans="2:18" s="1" customFormat="1" ht="18.75" customHeight="1">
      <c r="B29" s="11"/>
      <c r="C29" s="28" t="s">
        <v>21</v>
      </c>
      <c r="D29" s="43"/>
      <c r="E29" s="55" t="s">
        <v>41</v>
      </c>
      <c r="F29" s="43"/>
      <c r="G29" s="55" t="s">
        <v>41</v>
      </c>
      <c r="H29" s="43"/>
      <c r="I29" s="55" t="s">
        <v>41</v>
      </c>
      <c r="J29" s="43"/>
      <c r="K29" s="55" t="s">
        <v>41</v>
      </c>
      <c r="L29" s="43"/>
      <c r="M29" s="55" t="s">
        <v>41</v>
      </c>
      <c r="N29" s="43">
        <f t="shared" si="1"/>
        <v>0</v>
      </c>
      <c r="O29" s="68"/>
      <c r="P29" s="42">
        <v>33224</v>
      </c>
      <c r="Q29" s="68"/>
      <c r="R29" s="94"/>
    </row>
    <row r="30" spans="2:18" ht="18.75" customHeight="1">
      <c r="B30" s="11"/>
      <c r="C30" s="28" t="s">
        <v>3</v>
      </c>
      <c r="D30" s="43"/>
      <c r="E30" s="55"/>
      <c r="F30" s="43"/>
      <c r="G30" s="55"/>
      <c r="H30" s="43"/>
      <c r="I30" s="68"/>
      <c r="J30" s="43"/>
      <c r="K30" s="55"/>
      <c r="L30" s="43"/>
      <c r="M30" s="55"/>
      <c r="N30" s="43">
        <f t="shared" si="1"/>
        <v>0</v>
      </c>
      <c r="O30" s="68"/>
      <c r="P30" s="42">
        <v>417577</v>
      </c>
      <c r="Q30" s="68"/>
      <c r="R30" s="94"/>
    </row>
    <row r="31" spans="2:18" ht="18.75" customHeight="1">
      <c r="B31" s="11"/>
      <c r="C31" s="28" t="s">
        <v>31</v>
      </c>
      <c r="D31" s="43"/>
      <c r="E31" s="55"/>
      <c r="F31" s="43"/>
      <c r="G31" s="55"/>
      <c r="H31" s="43"/>
      <c r="I31" s="68"/>
      <c r="J31" s="43"/>
      <c r="K31" s="55"/>
      <c r="L31" s="43"/>
      <c r="M31" s="55"/>
      <c r="N31" s="43">
        <f t="shared" si="1"/>
        <v>0</v>
      </c>
      <c r="O31" s="68"/>
      <c r="P31" s="42">
        <v>0</v>
      </c>
      <c r="Q31" s="68"/>
      <c r="R31" s="94"/>
    </row>
    <row r="32" spans="2:18" ht="18.75" customHeight="1">
      <c r="B32" s="11"/>
      <c r="C32" s="28" t="s">
        <v>32</v>
      </c>
      <c r="D32" s="43"/>
      <c r="E32" s="55"/>
      <c r="F32" s="43"/>
      <c r="G32" s="55"/>
      <c r="H32" s="43"/>
      <c r="I32" s="68"/>
      <c r="J32" s="43"/>
      <c r="K32" s="55"/>
      <c r="L32" s="43"/>
      <c r="M32" s="55"/>
      <c r="N32" s="43">
        <f t="shared" si="1"/>
        <v>0</v>
      </c>
      <c r="O32" s="68"/>
      <c r="P32" s="42">
        <v>26000</v>
      </c>
      <c r="Q32" s="68"/>
      <c r="R32" s="94"/>
    </row>
    <row r="33" spans="2:18" ht="18.75" customHeight="1">
      <c r="B33" s="11"/>
      <c r="C33" s="28" t="s">
        <v>9</v>
      </c>
      <c r="D33" s="43"/>
      <c r="E33" s="55"/>
      <c r="F33" s="43"/>
      <c r="G33" s="55"/>
      <c r="H33" s="43"/>
      <c r="I33" s="68"/>
      <c r="J33" s="43"/>
      <c r="K33" s="55"/>
      <c r="L33" s="43"/>
      <c r="M33" s="55"/>
      <c r="N33" s="43">
        <f t="shared" si="1"/>
        <v>0</v>
      </c>
      <c r="O33" s="68"/>
      <c r="P33" s="42">
        <v>12662</v>
      </c>
      <c r="Q33" s="68"/>
      <c r="R33" s="94"/>
    </row>
    <row r="34" spans="2:18" ht="18.75" customHeight="1">
      <c r="B34" s="11"/>
      <c r="C34" s="28" t="s">
        <v>17</v>
      </c>
      <c r="D34" s="43"/>
      <c r="E34" s="55"/>
      <c r="F34" s="43"/>
      <c r="G34" s="55"/>
      <c r="H34" s="43"/>
      <c r="I34" s="68"/>
      <c r="J34" s="43"/>
      <c r="K34" s="55"/>
      <c r="L34" s="43"/>
      <c r="M34" s="55"/>
      <c r="N34" s="43">
        <f t="shared" si="1"/>
        <v>0</v>
      </c>
      <c r="O34" s="68"/>
      <c r="P34" s="42">
        <v>0</v>
      </c>
      <c r="Q34" s="68"/>
      <c r="R34" s="94"/>
    </row>
    <row r="35" spans="2:18" ht="18.75" customHeight="1">
      <c r="B35" s="11"/>
      <c r="C35" s="28" t="s">
        <v>34</v>
      </c>
      <c r="D35" s="43"/>
      <c r="E35" s="55"/>
      <c r="F35" s="43"/>
      <c r="G35" s="55"/>
      <c r="H35" s="43"/>
      <c r="I35" s="68"/>
      <c r="J35" s="43"/>
      <c r="K35" s="55"/>
      <c r="L35" s="43"/>
      <c r="M35" s="55"/>
      <c r="N35" s="43">
        <f t="shared" si="1"/>
        <v>0</v>
      </c>
      <c r="O35" s="68"/>
      <c r="P35" s="42">
        <v>496154</v>
      </c>
      <c r="Q35" s="68"/>
      <c r="R35" s="94"/>
    </row>
    <row r="36" spans="2:18" ht="18.75" customHeight="1">
      <c r="B36" s="11"/>
      <c r="C36" s="28" t="s">
        <v>19</v>
      </c>
      <c r="D36" s="43"/>
      <c r="E36" s="55"/>
      <c r="F36" s="43"/>
      <c r="G36" s="55"/>
      <c r="H36" s="43"/>
      <c r="I36" s="68"/>
      <c r="J36" s="43"/>
      <c r="K36" s="55"/>
      <c r="L36" s="43"/>
      <c r="M36" s="55"/>
      <c r="N36" s="43">
        <f t="shared" si="1"/>
        <v>0</v>
      </c>
      <c r="O36" s="68"/>
      <c r="P36" s="43">
        <v>110955</v>
      </c>
      <c r="Q36" s="68"/>
      <c r="R36" s="94"/>
    </row>
    <row r="37" spans="2:18" ht="18.75" customHeight="1">
      <c r="B37" s="11"/>
      <c r="C37" s="28" t="s">
        <v>22</v>
      </c>
      <c r="D37" s="43"/>
      <c r="E37" s="55"/>
      <c r="F37" s="43"/>
      <c r="G37" s="55"/>
      <c r="H37" s="43"/>
      <c r="I37" s="68"/>
      <c r="J37" s="43"/>
      <c r="K37" s="55"/>
      <c r="L37" s="43"/>
      <c r="M37" s="55"/>
      <c r="N37" s="43">
        <f t="shared" si="1"/>
        <v>0</v>
      </c>
      <c r="O37" s="68"/>
      <c r="P37" s="43">
        <v>47000</v>
      </c>
      <c r="Q37" s="68"/>
      <c r="R37" s="94"/>
    </row>
    <row r="38" spans="2:18" ht="18.75" customHeight="1">
      <c r="B38" s="11"/>
      <c r="C38" s="28" t="s">
        <v>40</v>
      </c>
      <c r="D38" s="43"/>
      <c r="E38" s="55"/>
      <c r="F38" s="43"/>
      <c r="G38" s="55"/>
      <c r="H38" s="43"/>
      <c r="I38" s="68"/>
      <c r="J38" s="43"/>
      <c r="K38" s="55"/>
      <c r="L38" s="43"/>
      <c r="M38" s="55"/>
      <c r="N38" s="43">
        <f t="shared" si="1"/>
        <v>0</v>
      </c>
      <c r="O38" s="68"/>
      <c r="P38" s="43">
        <v>6034</v>
      </c>
      <c r="Q38" s="68"/>
      <c r="R38" s="94"/>
    </row>
    <row r="39" spans="2:18" ht="18.75" customHeight="1">
      <c r="B39" s="11"/>
      <c r="C39" s="28"/>
      <c r="D39" s="43"/>
      <c r="E39" s="55"/>
      <c r="F39" s="43"/>
      <c r="G39" s="55"/>
      <c r="H39" s="43"/>
      <c r="I39" s="68"/>
      <c r="J39" s="43"/>
      <c r="K39" s="55"/>
      <c r="L39" s="43"/>
      <c r="M39" s="55"/>
      <c r="N39" s="43"/>
      <c r="O39" s="68"/>
      <c r="P39" s="43"/>
      <c r="Q39" s="68"/>
      <c r="R39" s="94"/>
    </row>
    <row r="40" spans="2:18" ht="18.75" customHeight="1">
      <c r="B40" s="12" t="s">
        <v>42</v>
      </c>
      <c r="C40" s="18"/>
      <c r="D40" s="39">
        <f>SUM(D41:D52)</f>
        <v>0</v>
      </c>
      <c r="E40" s="56" t="s">
        <v>13</v>
      </c>
      <c r="F40" s="39">
        <f>SUM(F41:F52)</f>
        <v>0</v>
      </c>
      <c r="G40" s="56" t="s">
        <v>13</v>
      </c>
      <c r="H40" s="39">
        <f>SUM(H41:H52)</f>
        <v>0</v>
      </c>
      <c r="I40" s="56" t="s">
        <v>13</v>
      </c>
      <c r="J40" s="39">
        <f>SUM(J41:J52)</f>
        <v>0</v>
      </c>
      <c r="K40" s="56" t="s">
        <v>13</v>
      </c>
      <c r="L40" s="39">
        <f>SUM(L41:L52)</f>
        <v>0</v>
      </c>
      <c r="M40" s="56" t="s">
        <v>13</v>
      </c>
      <c r="N40" s="39">
        <f t="shared" ref="N40:N58" si="2">+D40+F40+H40+J40+L40</f>
        <v>0</v>
      </c>
      <c r="O40" s="82"/>
      <c r="P40" s="39">
        <f>SUM(P41:P52)</f>
        <v>3358846</v>
      </c>
      <c r="Q40" s="82"/>
      <c r="R40" s="91"/>
    </row>
    <row r="41" spans="2:18" ht="18.75" customHeight="1">
      <c r="B41" s="11"/>
      <c r="C41" s="28" t="s">
        <v>67</v>
      </c>
      <c r="D41" s="43"/>
      <c r="E41" s="55"/>
      <c r="F41" s="43"/>
      <c r="G41" s="55"/>
      <c r="H41" s="43"/>
      <c r="I41" s="68"/>
      <c r="J41" s="43"/>
      <c r="K41" s="55"/>
      <c r="L41" s="43"/>
      <c r="M41" s="55"/>
      <c r="N41" s="43">
        <f t="shared" si="2"/>
        <v>0</v>
      </c>
      <c r="O41" s="68"/>
      <c r="P41" s="43">
        <v>19440</v>
      </c>
      <c r="Q41" s="68"/>
      <c r="R41" s="94"/>
    </row>
    <row r="42" spans="2:18" ht="18.75" customHeight="1">
      <c r="B42" s="11"/>
      <c r="C42" s="28" t="s">
        <v>45</v>
      </c>
      <c r="D42" s="43"/>
      <c r="E42" s="55"/>
      <c r="F42" s="43"/>
      <c r="G42" s="55"/>
      <c r="H42" s="43"/>
      <c r="I42" s="68"/>
      <c r="J42" s="43"/>
      <c r="K42" s="55"/>
      <c r="L42" s="43"/>
      <c r="M42" s="55"/>
      <c r="N42" s="43">
        <f t="shared" si="2"/>
        <v>0</v>
      </c>
      <c r="O42" s="68"/>
      <c r="P42" s="43">
        <v>1087056</v>
      </c>
      <c r="Q42" s="68"/>
      <c r="R42" s="94"/>
    </row>
    <row r="43" spans="2:18" ht="18.75" customHeight="1">
      <c r="B43" s="11"/>
      <c r="C43" s="28" t="s">
        <v>30</v>
      </c>
      <c r="D43" s="43"/>
      <c r="E43" s="55"/>
      <c r="F43" s="43"/>
      <c r="G43" s="55"/>
      <c r="H43" s="43"/>
      <c r="I43" s="68"/>
      <c r="J43" s="43"/>
      <c r="K43" s="55"/>
      <c r="L43" s="43"/>
      <c r="M43" s="55"/>
      <c r="N43" s="43">
        <f t="shared" si="2"/>
        <v>0</v>
      </c>
      <c r="O43" s="68"/>
      <c r="P43" s="43">
        <v>786361</v>
      </c>
      <c r="Q43" s="68"/>
      <c r="R43" s="94"/>
    </row>
    <row r="44" spans="2:18" ht="18.75" customHeight="1">
      <c r="B44" s="11"/>
      <c r="C44" s="28" t="s">
        <v>6</v>
      </c>
      <c r="D44" s="43"/>
      <c r="E44" s="55"/>
      <c r="F44" s="43"/>
      <c r="G44" s="55"/>
      <c r="H44" s="43"/>
      <c r="I44" s="68"/>
      <c r="J44" s="43"/>
      <c r="K44" s="55"/>
      <c r="L44" s="43"/>
      <c r="M44" s="55"/>
      <c r="N44" s="43">
        <f t="shared" si="2"/>
        <v>0</v>
      </c>
      <c r="O44" s="68"/>
      <c r="P44" s="43">
        <v>21410</v>
      </c>
      <c r="Q44" s="68"/>
      <c r="R44" s="94"/>
    </row>
    <row r="45" spans="2:18" ht="18.75" customHeight="1">
      <c r="B45" s="11"/>
      <c r="C45" s="28" t="s">
        <v>68</v>
      </c>
      <c r="D45" s="43"/>
      <c r="E45" s="55"/>
      <c r="F45" s="43"/>
      <c r="G45" s="55"/>
      <c r="H45" s="43"/>
      <c r="I45" s="68"/>
      <c r="J45" s="43"/>
      <c r="K45" s="55"/>
      <c r="L45" s="43"/>
      <c r="M45" s="55"/>
      <c r="N45" s="43">
        <f t="shared" si="2"/>
        <v>0</v>
      </c>
      <c r="O45" s="68"/>
      <c r="P45" s="43">
        <v>94187</v>
      </c>
      <c r="Q45" s="68"/>
      <c r="R45" s="94"/>
    </row>
    <row r="46" spans="2:18" ht="18.75" customHeight="1">
      <c r="B46" s="11"/>
      <c r="C46" s="28" t="s">
        <v>38</v>
      </c>
      <c r="D46" s="43"/>
      <c r="E46" s="55"/>
      <c r="F46" s="43"/>
      <c r="G46" s="55"/>
      <c r="H46" s="43"/>
      <c r="I46" s="68"/>
      <c r="J46" s="43"/>
      <c r="K46" s="55"/>
      <c r="L46" s="43"/>
      <c r="M46" s="55"/>
      <c r="N46" s="43">
        <f t="shared" si="2"/>
        <v>0</v>
      </c>
      <c r="O46" s="68"/>
      <c r="P46" s="43">
        <v>284491</v>
      </c>
      <c r="Q46" s="68"/>
      <c r="R46" s="94"/>
    </row>
    <row r="47" spans="2:18" ht="18.75" customHeight="1">
      <c r="B47" s="11"/>
      <c r="C47" s="28" t="s">
        <v>39</v>
      </c>
      <c r="D47" s="43"/>
      <c r="E47" s="55"/>
      <c r="F47" s="43"/>
      <c r="G47" s="55"/>
      <c r="H47" s="43"/>
      <c r="I47" s="68"/>
      <c r="J47" s="43"/>
      <c r="K47" s="55"/>
      <c r="L47" s="43"/>
      <c r="M47" s="55"/>
      <c r="N47" s="43">
        <f t="shared" si="2"/>
        <v>0</v>
      </c>
      <c r="O47" s="68"/>
      <c r="P47" s="43">
        <v>451879</v>
      </c>
      <c r="Q47" s="68"/>
      <c r="R47" s="94"/>
    </row>
    <row r="48" spans="2:18" ht="18.75" customHeight="1">
      <c r="B48" s="11"/>
      <c r="C48" s="28" t="s">
        <v>43</v>
      </c>
      <c r="D48" s="44"/>
      <c r="E48" s="57"/>
      <c r="F48" s="44"/>
      <c r="G48" s="57"/>
      <c r="H48" s="44"/>
      <c r="I48" s="69"/>
      <c r="J48" s="44"/>
      <c r="K48" s="57"/>
      <c r="L48" s="44"/>
      <c r="M48" s="57"/>
      <c r="N48" s="44">
        <f t="shared" si="2"/>
        <v>0</v>
      </c>
      <c r="O48" s="69"/>
      <c r="P48" s="44">
        <v>320000</v>
      </c>
      <c r="Q48" s="69"/>
      <c r="R48" s="94"/>
    </row>
    <row r="49" spans="2:18" ht="18.75" customHeight="1">
      <c r="B49" s="11"/>
      <c r="C49" s="28" t="s">
        <v>21</v>
      </c>
      <c r="D49" s="43"/>
      <c r="E49" s="55" t="s">
        <v>41</v>
      </c>
      <c r="F49" s="43"/>
      <c r="G49" s="55" t="s">
        <v>41</v>
      </c>
      <c r="H49" s="43"/>
      <c r="I49" s="55" t="s">
        <v>41</v>
      </c>
      <c r="J49" s="43"/>
      <c r="K49" s="55" t="s">
        <v>41</v>
      </c>
      <c r="L49" s="43"/>
      <c r="M49" s="55" t="s">
        <v>41</v>
      </c>
      <c r="N49" s="43">
        <f t="shared" si="2"/>
        <v>0</v>
      </c>
      <c r="O49" s="68"/>
      <c r="P49" s="43">
        <v>0</v>
      </c>
      <c r="Q49" s="68"/>
      <c r="R49" s="94"/>
    </row>
    <row r="50" spans="2:18" ht="18.75" customHeight="1">
      <c r="B50" s="11"/>
      <c r="C50" s="28" t="s">
        <v>11</v>
      </c>
      <c r="D50" s="42"/>
      <c r="E50" s="54"/>
      <c r="F50" s="42"/>
      <c r="G50" s="54"/>
      <c r="H50" s="42"/>
      <c r="I50" s="67"/>
      <c r="J50" s="42"/>
      <c r="K50" s="54"/>
      <c r="L50" s="42"/>
      <c r="M50" s="54"/>
      <c r="N50" s="42">
        <f t="shared" si="2"/>
        <v>0</v>
      </c>
      <c r="O50" s="67"/>
      <c r="P50" s="42">
        <v>48014</v>
      </c>
      <c r="Q50" s="67"/>
      <c r="R50" s="94"/>
    </row>
    <row r="51" spans="2:18" ht="18.75" customHeight="1">
      <c r="B51" s="11"/>
      <c r="C51" s="28" t="s">
        <v>69</v>
      </c>
      <c r="D51" s="42"/>
      <c r="E51" s="54"/>
      <c r="F51" s="42"/>
      <c r="G51" s="54"/>
      <c r="H51" s="42"/>
      <c r="I51" s="67"/>
      <c r="J51" s="42"/>
      <c r="K51" s="54"/>
      <c r="L51" s="42"/>
      <c r="M51" s="54"/>
      <c r="N51" s="42">
        <f t="shared" si="2"/>
        <v>0</v>
      </c>
      <c r="O51" s="67"/>
      <c r="P51" s="42">
        <v>246008</v>
      </c>
      <c r="Q51" s="67"/>
      <c r="R51" s="94"/>
    </row>
    <row r="52" spans="2:18" ht="18.75" customHeight="1">
      <c r="B52" s="11"/>
      <c r="C52" s="28" t="s">
        <v>70</v>
      </c>
      <c r="D52" s="43"/>
      <c r="E52" s="55"/>
      <c r="F52" s="43"/>
      <c r="G52" s="55"/>
      <c r="H52" s="43"/>
      <c r="I52" s="68"/>
      <c r="J52" s="43"/>
      <c r="K52" s="55"/>
      <c r="L52" s="43"/>
      <c r="M52" s="55"/>
      <c r="N52" s="42">
        <f t="shared" si="2"/>
        <v>0</v>
      </c>
      <c r="O52" s="68"/>
      <c r="P52" s="43">
        <v>0</v>
      </c>
      <c r="Q52" s="68"/>
      <c r="R52" s="95"/>
    </row>
    <row r="53" spans="2:18" ht="18.75" customHeight="1">
      <c r="B53" s="13" t="s">
        <v>4</v>
      </c>
      <c r="C53" s="29"/>
      <c r="D53" s="39">
        <f>SUM(D54:D55)</f>
        <v>0</v>
      </c>
      <c r="E53" s="56" t="s">
        <v>13</v>
      </c>
      <c r="F53" s="39">
        <f>SUM(F54:F55)</f>
        <v>0</v>
      </c>
      <c r="G53" s="56" t="s">
        <v>13</v>
      </c>
      <c r="H53" s="39">
        <f>SUM(H54:H55)</f>
        <v>0</v>
      </c>
      <c r="I53" s="56" t="s">
        <v>13</v>
      </c>
      <c r="J53" s="39">
        <f>SUM(J54:J55)</f>
        <v>0</v>
      </c>
      <c r="K53" s="56" t="s">
        <v>13</v>
      </c>
      <c r="L53" s="39">
        <f>SUM(L54:L55)</f>
        <v>0</v>
      </c>
      <c r="M53" s="56" t="s">
        <v>13</v>
      </c>
      <c r="N53" s="39">
        <f t="shared" si="2"/>
        <v>0</v>
      </c>
      <c r="O53" s="49"/>
      <c r="P53" s="39">
        <f>SUM(P54:P55)</f>
        <v>0</v>
      </c>
      <c r="Q53" s="49"/>
      <c r="R53" s="96"/>
    </row>
    <row r="54" spans="2:18" ht="18.75" customHeight="1">
      <c r="B54" s="14"/>
      <c r="C54" s="30" t="s">
        <v>71</v>
      </c>
      <c r="D54" s="41"/>
      <c r="E54" s="58"/>
      <c r="F54" s="41"/>
      <c r="G54" s="58"/>
      <c r="H54" s="41"/>
      <c r="I54" s="70"/>
      <c r="J54" s="41"/>
      <c r="K54" s="58"/>
      <c r="L54" s="41"/>
      <c r="M54" s="58"/>
      <c r="N54" s="41">
        <f t="shared" si="2"/>
        <v>0</v>
      </c>
      <c r="O54" s="70"/>
      <c r="P54" s="41">
        <v>0</v>
      </c>
      <c r="Q54" s="70"/>
      <c r="R54" s="97"/>
    </row>
    <row r="55" spans="2:18" ht="18.75" customHeight="1">
      <c r="B55" s="15"/>
      <c r="C55" s="31" t="s">
        <v>72</v>
      </c>
      <c r="D55" s="38"/>
      <c r="E55" s="59"/>
      <c r="F55" s="38"/>
      <c r="G55" s="59"/>
      <c r="H55" s="38"/>
      <c r="I55" s="71"/>
      <c r="J55" s="38"/>
      <c r="K55" s="59"/>
      <c r="L55" s="38"/>
      <c r="M55" s="59"/>
      <c r="N55" s="78">
        <f t="shared" si="2"/>
        <v>0</v>
      </c>
      <c r="O55" s="71"/>
      <c r="P55" s="38">
        <v>0</v>
      </c>
      <c r="Q55" s="71"/>
      <c r="R55" s="98"/>
    </row>
    <row r="56" spans="2:18" ht="18.75" customHeight="1">
      <c r="B56" s="16" t="s">
        <v>73</v>
      </c>
      <c r="C56" s="32"/>
      <c r="D56" s="39">
        <f>SUM(D57)</f>
        <v>0</v>
      </c>
      <c r="E56" s="56" t="s">
        <v>13</v>
      </c>
      <c r="F56" s="39">
        <f>SUM(F57)</f>
        <v>0</v>
      </c>
      <c r="G56" s="56" t="s">
        <v>13</v>
      </c>
      <c r="H56" s="39">
        <f>SUM(H57)</f>
        <v>0</v>
      </c>
      <c r="I56" s="56" t="s">
        <v>13</v>
      </c>
      <c r="J56" s="39">
        <f>SUM(J57)</f>
        <v>0</v>
      </c>
      <c r="K56" s="56" t="s">
        <v>13</v>
      </c>
      <c r="L56" s="39">
        <f>SUM(L57)</f>
        <v>0</v>
      </c>
      <c r="M56" s="56" t="s">
        <v>13</v>
      </c>
      <c r="N56" s="41">
        <f t="shared" si="2"/>
        <v>0</v>
      </c>
      <c r="O56" s="73"/>
      <c r="P56" s="39">
        <f>SUM(P57)</f>
        <v>145908</v>
      </c>
      <c r="Q56" s="73"/>
      <c r="R56" s="96"/>
    </row>
    <row r="57" spans="2:18" ht="18.75" customHeight="1">
      <c r="B57" s="17"/>
      <c r="C57" s="23" t="s">
        <v>74</v>
      </c>
      <c r="D57" s="45"/>
      <c r="E57" s="60"/>
      <c r="F57" s="45"/>
      <c r="G57" s="60"/>
      <c r="H57" s="45"/>
      <c r="I57" s="72"/>
      <c r="J57" s="45"/>
      <c r="K57" s="60"/>
      <c r="L57" s="45"/>
      <c r="M57" s="60"/>
      <c r="N57" s="41">
        <f t="shared" si="2"/>
        <v>0</v>
      </c>
      <c r="O57" s="72"/>
      <c r="P57" s="45">
        <v>145908</v>
      </c>
      <c r="Q57" s="72"/>
      <c r="R57" s="99"/>
    </row>
    <row r="58" spans="2:18" ht="18.75" customHeight="1">
      <c r="B58" s="18" t="s">
        <v>16</v>
      </c>
      <c r="C58" s="33"/>
      <c r="D58" s="39">
        <f>+D16+D23+D40+D53+D56</f>
        <v>0</v>
      </c>
      <c r="E58" s="50"/>
      <c r="F58" s="39">
        <f>+F16+F23+F40+F53+F56</f>
        <v>0</v>
      </c>
      <c r="G58" s="50"/>
      <c r="H58" s="39">
        <f>+H16+H23+H40+H53+H56</f>
        <v>0</v>
      </c>
      <c r="I58" s="73"/>
      <c r="J58" s="39">
        <f>+J16+J23+J40+J53+J56</f>
        <v>0</v>
      </c>
      <c r="K58" s="50"/>
      <c r="L58" s="39">
        <f>+L16+L23+L40+L53+L56</f>
        <v>0</v>
      </c>
      <c r="M58" s="50"/>
      <c r="N58" s="39">
        <f t="shared" si="2"/>
        <v>0</v>
      </c>
      <c r="O58" s="73"/>
      <c r="P58" s="39">
        <f>+P16+P23+P40+P53+P56</f>
        <v>27224327</v>
      </c>
      <c r="Q58" s="73"/>
      <c r="R58" s="100"/>
    </row>
    <row r="59" spans="2:18" s="0" customFormat="1" ht="14.25" customHeight="1">
      <c r="R59" s="101"/>
    </row>
    <row r="60" spans="2:18" ht="18.75" customHeight="1">
      <c r="B60" s="18" t="s">
        <v>44</v>
      </c>
      <c r="C60" s="34"/>
      <c r="D60" s="39">
        <f>D12-D58</f>
        <v>0</v>
      </c>
      <c r="E60" s="61" t="s">
        <v>35</v>
      </c>
      <c r="F60" s="39">
        <f>F12-F58</f>
        <v>0</v>
      </c>
      <c r="G60" s="61" t="s">
        <v>35</v>
      </c>
      <c r="H60" s="39">
        <f>H12-H58</f>
        <v>0</v>
      </c>
      <c r="I60" s="61" t="s">
        <v>35</v>
      </c>
      <c r="J60" s="39">
        <f>J12-J58</f>
        <v>0</v>
      </c>
      <c r="K60" s="61" t="s">
        <v>35</v>
      </c>
      <c r="L60" s="39">
        <f>L12-L58</f>
        <v>0</v>
      </c>
      <c r="M60" s="61" t="s">
        <v>35</v>
      </c>
      <c r="N60" s="39">
        <f>+D60+F60+H60+J60+L60</f>
        <v>0</v>
      </c>
      <c r="O60" s="83"/>
      <c r="P60" s="39">
        <f>P12-P58</f>
        <v>-1966801</v>
      </c>
      <c r="Q60" s="83"/>
      <c r="R60" s="17"/>
    </row>
    <row r="61" spans="2:18" s="0" customFormat="1" ht="14.25" customHeight="1">
      <c r="R61" s="101"/>
    </row>
    <row r="62" spans="2:18" s="0" customFormat="1" ht="14.25" customHeight="1">
      <c r="R62" s="101"/>
    </row>
    <row r="63" spans="2:18" ht="18.75" customHeight="1">
      <c r="B63" s="19" t="s">
        <v>52</v>
      </c>
      <c r="C63" s="35"/>
      <c r="D63" s="37">
        <v>105500</v>
      </c>
      <c r="E63" s="62"/>
      <c r="F63" s="63" t="s">
        <v>51</v>
      </c>
      <c r="G63" s="64"/>
      <c r="H63" s="65"/>
      <c r="I63" s="74"/>
      <c r="J63" s="65"/>
      <c r="K63" s="74"/>
      <c r="L63" s="65"/>
      <c r="M63" s="74"/>
      <c r="N63" s="65"/>
      <c r="O63" s="74"/>
      <c r="P63" s="65"/>
      <c r="Q63" s="74"/>
    </row>
    <row r="64" spans="2:18" s="0" customFormat="1" ht="14.25" customHeight="1">
      <c r="R64" s="101"/>
    </row>
    <row r="65" spans="2:2" ht="14.25" customHeight="1">
      <c r="B65" s="1" t="s">
        <v>36</v>
      </c>
    </row>
    <row r="66" spans="2:2" ht="15" customHeight="1">
      <c r="B66" s="1" t="s">
        <v>78</v>
      </c>
    </row>
    <row r="67" spans="2:2" ht="15" customHeight="1">
      <c r="B67" s="1" t="s">
        <v>54</v>
      </c>
    </row>
    <row r="68" spans="2:2" ht="15" customHeight="1">
      <c r="B68" s="1" t="s">
        <v>26</v>
      </c>
    </row>
    <row r="69" spans="2:2" ht="15" customHeight="1">
      <c r="B69" s="1" t="s">
        <v>24</v>
      </c>
    </row>
    <row r="70" spans="2:2" ht="15" customHeight="1">
      <c r="B70" s="1" t="s">
        <v>37</v>
      </c>
    </row>
    <row r="71" spans="2:2" ht="15" customHeight="1">
      <c r="B71" s="1" t="s">
        <v>61</v>
      </c>
    </row>
    <row r="72" spans="2:2" ht="15" customHeight="1"/>
  </sheetData>
  <mergeCells count="19">
    <mergeCell ref="B2:C2"/>
    <mergeCell ref="J2:K2"/>
    <mergeCell ref="L2:M2"/>
    <mergeCell ref="N2:O2"/>
    <mergeCell ref="P2:Q2"/>
    <mergeCell ref="B3:C3"/>
    <mergeCell ref="B4:C4"/>
    <mergeCell ref="B12:C12"/>
    <mergeCell ref="B15:C15"/>
    <mergeCell ref="J15:K15"/>
    <mergeCell ref="L15:M15"/>
    <mergeCell ref="N15:O15"/>
    <mergeCell ref="P15:Q15"/>
    <mergeCell ref="B53:C53"/>
    <mergeCell ref="B56:C56"/>
    <mergeCell ref="B58:C58"/>
    <mergeCell ref="B60:C60"/>
    <mergeCell ref="B63:C63"/>
    <mergeCell ref="F63:G63"/>
  </mergeCells>
  <phoneticPr fontId="2"/>
  <printOptions horizontalCentered="1"/>
  <pageMargins left="0.78740157480314965" right="0.39370078740157483" top="0.78740157480314965" bottom="0.59055118110236227" header="0.59055118110236227" footer="0.39370078740157483"/>
  <pageSetup paperSize="9" scale="50" fitToWidth="1" fitToHeight="1" orientation="portrait" usePrinterDefaults="1" r:id="rId1"/>
  <headerFooter alignWithMargins="0">
    <oddHeader>&amp;L様式３-３&amp;C&amp;14今治市障害者地域活動支援センターの管理運営に係る指定予定期間内の年度毎及び全体の収支計画</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様式３-３</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kankou01</dc:creator>
  <cp:lastModifiedBy>月原康博</cp:lastModifiedBy>
  <cp:lastPrinted>2014-08-28T10:52:26Z</cp:lastPrinted>
  <dcterms:created xsi:type="dcterms:W3CDTF">2007-01-29T01:32:43Z</dcterms:created>
  <dcterms:modified xsi:type="dcterms:W3CDTF">2019-08-02T06:03:58Z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2019-08-02T06:03:58Z</vt:filetime>
  </property>
</Properties>
</file>