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370" activeTab="0"/>
  </bookViews>
  <sheets>
    <sheet name="様式３-４　今治市○○○収支予算書" sheetId="1" r:id="rId1"/>
  </sheets>
  <definedNames>
    <definedName name="_xlnm.Print_Area" localSheetId="0">'様式３-４　今治市○○○収支予算書'!$A$1:$P$82</definedName>
  </definedNames>
  <calcPr fullCalcOnLoad="1"/>
</workbook>
</file>

<file path=xl/comments1.xml><?xml version="1.0" encoding="utf-8"?>
<comments xmlns="http://schemas.openxmlformats.org/spreadsheetml/2006/main">
  <authors>
    <author>井内啓介</author>
  </authors>
  <commentList>
    <comment ref="O3" authorId="0">
      <text>
        <r>
          <rPr>
            <b/>
            <sz val="9"/>
            <rFont val="ＭＳ Ｐゴシック"/>
            <family val="3"/>
          </rPr>
          <t>更新の場合、募集までに把握できている最終年度の決算額を参考数値として入力する。（単位：千円）</t>
        </r>
      </text>
    </comment>
  </commentList>
</comments>
</file>

<file path=xl/sharedStrings.xml><?xml version="1.0" encoding="utf-8"?>
<sst xmlns="http://schemas.openxmlformats.org/spreadsheetml/2006/main" count="153" uniqueCount="95">
  <si>
    <t>合計</t>
  </si>
  <si>
    <t>空調設備保守点検</t>
  </si>
  <si>
    <t>区　分</t>
  </si>
  <si>
    <t>飲食提供収入</t>
  </si>
  <si>
    <t>【収入の部】</t>
  </si>
  <si>
    <t>消防設備保守点検</t>
  </si>
  <si>
    <t>（単位：千円）</t>
  </si>
  <si>
    <t>令和6年度
収入計画</t>
  </si>
  <si>
    <t>市指定管理料要求額</t>
  </si>
  <si>
    <t>※１</t>
  </si>
  <si>
    <t>利用料金収入見込み</t>
  </si>
  <si>
    <t>※２</t>
  </si>
  <si>
    <t>その他の収入見込み</t>
  </si>
  <si>
    <t>※５</t>
  </si>
  <si>
    <t>※３</t>
  </si>
  <si>
    <t>物品販売収入</t>
  </si>
  <si>
    <t>イベント収入</t>
  </si>
  <si>
    <t>夜間警備</t>
  </si>
  <si>
    <t>燃料費</t>
  </si>
  <si>
    <t>交通誘導警備</t>
  </si>
  <si>
    <t>※４</t>
  </si>
  <si>
    <t>収入合計（A）</t>
  </si>
  <si>
    <t>ごみ収集</t>
  </si>
  <si>
    <t>【支出の部】</t>
  </si>
  <si>
    <t>区　　　分</t>
  </si>
  <si>
    <t>電気設備保安</t>
  </si>
  <si>
    <t>鉱泉使用料</t>
  </si>
  <si>
    <t>再委託の実施※６</t>
  </si>
  <si>
    <t>人件費</t>
  </si>
  <si>
    <t>光熱水費</t>
  </si>
  <si>
    <t>電気使用料</t>
  </si>
  <si>
    <t>上下水道使用料</t>
  </si>
  <si>
    <t>ガス使用料</t>
  </si>
  <si>
    <t>設備等保守点検費</t>
  </si>
  <si>
    <t>浄化槽維持管理</t>
  </si>
  <si>
    <t>昇降機保守点検</t>
  </si>
  <si>
    <t>機械設備保守点検</t>
  </si>
  <si>
    <t>清掃・植栽・警備等</t>
  </si>
  <si>
    <t>維持修繕費</t>
  </si>
  <si>
    <t>施設修繕費</t>
  </si>
  <si>
    <t>備品修繕費</t>
  </si>
  <si>
    <t>業務費</t>
  </si>
  <si>
    <t>その他</t>
  </si>
  <si>
    <t>支出合計（B）</t>
  </si>
  <si>
    <t>収支（A）-（B）※７</t>
  </si>
  <si>
    <t>市指定管理料上限額</t>
  </si>
  <si>
    <t>５ヶ年分</t>
  </si>
  <si>
    <t>※１　市指定管理料要求額については、募集要項で定める管理経費（指定管理料）の総額（５ヶ年分）の上限額以下である必要があること。</t>
  </si>
  <si>
    <t>※２　利用料金収入の推計根拠を添付すること。</t>
  </si>
  <si>
    <t>※３　その他収入の推計根拠を添付すること。</t>
  </si>
  <si>
    <t>※４　支出に係る各項目について、推計根拠を添付すること。また、様式に無い項目で必要な項目は追記すること。</t>
  </si>
  <si>
    <t>※５　施設設備修繕については、1件50万円未満の修繕の修繕額を合計したものであること。</t>
  </si>
  <si>
    <t>※６　再委託の実施については、再委託を予定している項目について「○」を記入すること。</t>
  </si>
  <si>
    <t>※７　必ずしも「０」になる必要はありませんが、その補填ないしは処分についての方針について提案をお願いします。</t>
  </si>
  <si>
    <t>※８　本収支計画（市指定管理料要求額を含む。）における消費税及び地方消費税については、消費税相当額を乗じて算定すること。</t>
  </si>
  <si>
    <t>令和5年度
収入計画</t>
  </si>
  <si>
    <t>令和7年度
収入計画</t>
  </si>
  <si>
    <t>令和8年度
収入計画</t>
  </si>
  <si>
    <t>令和9年度
収入計画</t>
  </si>
  <si>
    <t>参考数値
(令和3年度決算額)</t>
  </si>
  <si>
    <t>令和5年度
支出計画</t>
  </si>
  <si>
    <t>令和6年度
支出計画</t>
  </si>
  <si>
    <t>令和7年度
支出計画</t>
  </si>
  <si>
    <t>令和8年度
支出計画</t>
  </si>
  <si>
    <t>令和9年度
支出計画</t>
  </si>
  <si>
    <t>その他収入(自動販売機等）</t>
  </si>
  <si>
    <t>給料手当</t>
  </si>
  <si>
    <t>法定福利費</t>
  </si>
  <si>
    <t>福利厚生費</t>
  </si>
  <si>
    <t>雑給</t>
  </si>
  <si>
    <t>給水給湯設備保守点検</t>
  </si>
  <si>
    <t>植栽管理</t>
  </si>
  <si>
    <t>清掃管理</t>
  </si>
  <si>
    <t>旅費交通費</t>
  </si>
  <si>
    <t>通信費</t>
  </si>
  <si>
    <t>広告宣伝費</t>
  </si>
  <si>
    <t>消耗品費</t>
  </si>
  <si>
    <t>消耗備品費</t>
  </si>
  <si>
    <t>図書研修費</t>
  </si>
  <si>
    <t>印刷消耗品費</t>
  </si>
  <si>
    <t>支払手数料</t>
  </si>
  <si>
    <t>車両諸経費</t>
  </si>
  <si>
    <t>支払報酬</t>
  </si>
  <si>
    <t>賃借料（リース料）</t>
  </si>
  <si>
    <t>保険料</t>
  </si>
  <si>
    <t>教育研修費</t>
  </si>
  <si>
    <t>被服費</t>
  </si>
  <si>
    <t>募集費</t>
  </si>
  <si>
    <t>雑費</t>
  </si>
  <si>
    <t>売上原価</t>
  </si>
  <si>
    <t>物品仕入費</t>
  </si>
  <si>
    <t>軽食仕入費</t>
  </si>
  <si>
    <t>租税公課</t>
  </si>
  <si>
    <t>諸会費</t>
  </si>
  <si>
    <t>減価償却費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</si>
</sst>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30">
    <font>
      <sz val="12"/>
      <name val="ＭＳ ゴシック"/>
      <family val="3"/>
    </font>
    <font>
      <b/>
      <sz val="12"/>
      <name val="ＭＳ ゴシック"/>
      <family val="3"/>
    </font>
    <font>
      <i/>
      <sz val="12"/>
      <name val="ＭＳ ゴシック"/>
      <family val="3"/>
    </font>
    <font>
      <b/>
      <i/>
      <sz val="12"/>
      <name val="ＭＳ 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2"/>
      <color indexed="12"/>
      <name val="ＭＳ 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u val="single"/>
      <sz val="7.2"/>
      <color indexed="36"/>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ゴシック"/>
      <family val="3"/>
    </font>
    <font>
      <sz val="9"/>
      <name val="ＭＳ ゴシック"/>
      <family val="3"/>
    </font>
    <font>
      <sz val="6"/>
      <name val="ＭＳ ゴシック"/>
      <family val="3"/>
    </font>
    <font>
      <sz val="6"/>
      <name val="ＭＳ Ｐゴシック"/>
      <family val="3"/>
    </font>
    <font>
      <b/>
      <sz val="9"/>
      <name val="ＭＳ Ｐゴシック"/>
      <family val="3"/>
    </font>
    <font>
      <b/>
      <sz val="8"/>
      <name val="ＭＳ 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thin"/>
      <bottom>
        <color indexed="63"/>
      </botto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style="thin"/>
      <right style="thin"/>
      <top style="hair"/>
      <bottom style="thin"/>
    </border>
    <border>
      <left>
        <color indexed="63"/>
      </left>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style="thin"/>
      <right style="thin"/>
      <top>
        <color indexed="63"/>
      </top>
      <bottom style="hair"/>
    </border>
    <border>
      <left>
        <color indexed="63"/>
      </left>
      <right style="thin"/>
      <top style="hair"/>
      <bottom style="thin"/>
    </border>
    <border>
      <left style="thin"/>
      <right>
        <color indexed="63"/>
      </right>
      <top style="thin"/>
      <bottom>
        <color indexed="63"/>
      </bottom>
    </border>
    <border>
      <left>
        <color indexed="63"/>
      </left>
      <right style="dashed"/>
      <top style="thin"/>
      <bottom style="thin"/>
    </border>
    <border>
      <left style="dashed"/>
      <right style="dashed"/>
      <top style="thin"/>
      <bottom style="thin"/>
    </border>
    <border>
      <left style="dashed"/>
      <right style="dashed"/>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medium"/>
      <right style="thin"/>
      <top style="medium"/>
      <bottom style="medium"/>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style="thin"/>
      <right>
        <color indexed="63"/>
      </right>
      <top style="medium"/>
      <bottom style="thin"/>
    </border>
    <border>
      <left>
        <color indexed="63"/>
      </left>
      <right style="thin"/>
      <top style="medium"/>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0"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3" fillId="0" borderId="8" applyNumberFormat="0" applyFill="0" applyAlignment="0" applyProtection="0"/>
    <xf numFmtId="0" fontId="12"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4" fillId="0" borderId="0">
      <alignment/>
      <protection/>
    </xf>
    <xf numFmtId="0" fontId="16" fillId="0" borderId="0" applyNumberFormat="0" applyFill="0" applyBorder="0" applyAlignment="0" applyProtection="0"/>
    <xf numFmtId="0" fontId="15" fillId="4" borderId="0" applyNumberFormat="0" applyBorder="0" applyAlignment="0" applyProtection="0"/>
  </cellStyleXfs>
  <cellXfs count="93">
    <xf numFmtId="0" fontId="0" fillId="0" borderId="0" xfId="0" applyAlignment="1">
      <alignment vertical="center"/>
    </xf>
    <xf numFmtId="0" fontId="0" fillId="0" borderId="0" xfId="61" applyFont="1" applyAlignment="1">
      <alignment vertical="center"/>
      <protection/>
    </xf>
    <xf numFmtId="0" fontId="0" fillId="0" borderId="0" xfId="61" applyFont="1" applyAlignment="1">
      <alignment horizontal="center" vertical="center"/>
      <protection/>
    </xf>
    <xf numFmtId="0" fontId="24" fillId="0" borderId="0" xfId="61" applyFont="1" applyAlignment="1">
      <alignment horizontal="right" vertical="center"/>
      <protection/>
    </xf>
    <xf numFmtId="0" fontId="0" fillId="0" borderId="10" xfId="61" applyFont="1" applyBorder="1" applyAlignment="1">
      <alignment horizontal="center" vertical="center" wrapText="1"/>
      <protection/>
    </xf>
    <xf numFmtId="0" fontId="0" fillId="0" borderId="0" xfId="61" applyFont="1" applyBorder="1" applyAlignment="1">
      <alignment horizontal="center" vertical="center"/>
      <protection/>
    </xf>
    <xf numFmtId="0" fontId="25" fillId="0" borderId="11" xfId="61" applyFont="1" applyBorder="1" applyAlignment="1">
      <alignment horizontal="center" vertical="center" wrapText="1"/>
      <protection/>
    </xf>
    <xf numFmtId="0" fontId="0" fillId="0" borderId="12" xfId="61" applyFont="1" applyBorder="1" applyAlignment="1">
      <alignment vertical="center"/>
      <protection/>
    </xf>
    <xf numFmtId="176" fontId="0" fillId="0" borderId="13" xfId="61" applyNumberFormat="1" applyFont="1" applyBorder="1" applyAlignment="1">
      <alignment vertical="center"/>
      <protection/>
    </xf>
    <xf numFmtId="177" fontId="0" fillId="0" borderId="12" xfId="61" applyNumberFormat="1" applyFont="1" applyBorder="1" applyAlignment="1">
      <alignment horizontal="center" vertical="center" shrinkToFit="1"/>
      <protection/>
    </xf>
    <xf numFmtId="176" fontId="0" fillId="0" borderId="14" xfId="61" applyNumberFormat="1" applyFont="1" applyBorder="1" applyAlignment="1">
      <alignment vertical="center"/>
      <protection/>
    </xf>
    <xf numFmtId="176" fontId="0" fillId="0" borderId="0" xfId="61" applyNumberFormat="1" applyFont="1" applyBorder="1" applyAlignment="1">
      <alignment vertical="center"/>
      <protection/>
    </xf>
    <xf numFmtId="176" fontId="0" fillId="0" borderId="15" xfId="61" applyNumberFormat="1" applyFont="1" applyBorder="1" applyAlignment="1">
      <alignment vertical="center"/>
      <protection/>
    </xf>
    <xf numFmtId="176" fontId="0" fillId="0" borderId="16" xfId="61" applyNumberFormat="1" applyFont="1" applyBorder="1" applyAlignment="1">
      <alignment vertical="center"/>
      <protection/>
    </xf>
    <xf numFmtId="177" fontId="0" fillId="0" borderId="17" xfId="61" applyNumberFormat="1" applyFont="1" applyBorder="1" applyAlignment="1">
      <alignment horizontal="center" vertical="center" shrinkToFit="1"/>
      <protection/>
    </xf>
    <xf numFmtId="176" fontId="0" fillId="0" borderId="18" xfId="61" applyNumberFormat="1" applyFont="1" applyBorder="1" applyAlignment="1">
      <alignment vertical="center"/>
      <protection/>
    </xf>
    <xf numFmtId="176" fontId="0" fillId="0" borderId="19" xfId="61" applyNumberFormat="1" applyFont="1" applyBorder="1" applyAlignment="1">
      <alignment vertical="center"/>
      <protection/>
    </xf>
    <xf numFmtId="176" fontId="0" fillId="0" borderId="20" xfId="61" applyNumberFormat="1" applyFont="1" applyBorder="1" applyAlignment="1">
      <alignment vertical="center"/>
      <protection/>
    </xf>
    <xf numFmtId="177" fontId="0" fillId="0" borderId="21" xfId="61" applyNumberFormat="1" applyFont="1" applyBorder="1" applyAlignment="1">
      <alignment horizontal="center" vertical="center" shrinkToFit="1"/>
      <protection/>
    </xf>
    <xf numFmtId="0" fontId="0" fillId="0" borderId="22" xfId="61" applyFont="1" applyBorder="1" applyAlignment="1">
      <alignment vertical="center"/>
      <protection/>
    </xf>
    <xf numFmtId="0" fontId="0" fillId="0" borderId="23" xfId="61" applyFont="1" applyBorder="1" applyAlignment="1">
      <alignment vertical="center" shrinkToFit="1"/>
      <protection/>
    </xf>
    <xf numFmtId="176" fontId="0" fillId="0" borderId="24" xfId="61" applyNumberFormat="1" applyFont="1" applyBorder="1" applyAlignment="1">
      <alignment vertical="center"/>
      <protection/>
    </xf>
    <xf numFmtId="177" fontId="0" fillId="0" borderId="25" xfId="61" applyNumberFormat="1" applyFont="1" applyBorder="1" applyAlignment="1">
      <alignment vertical="center"/>
      <protection/>
    </xf>
    <xf numFmtId="176" fontId="0" fillId="0" borderId="23" xfId="61" applyNumberFormat="1" applyFont="1" applyBorder="1" applyAlignment="1">
      <alignment vertical="center"/>
      <protection/>
    </xf>
    <xf numFmtId="0" fontId="0" fillId="0" borderId="26" xfId="61" applyFont="1" applyBorder="1" applyAlignment="1">
      <alignment vertical="center" shrinkToFit="1"/>
      <protection/>
    </xf>
    <xf numFmtId="176" fontId="0" fillId="0" borderId="27" xfId="61" applyNumberFormat="1" applyFont="1" applyBorder="1" applyAlignment="1">
      <alignment vertical="center"/>
      <protection/>
    </xf>
    <xf numFmtId="177" fontId="0" fillId="0" borderId="28" xfId="61" applyNumberFormat="1" applyFont="1" applyBorder="1" applyAlignment="1">
      <alignment vertical="center"/>
      <protection/>
    </xf>
    <xf numFmtId="176" fontId="0" fillId="0" borderId="26" xfId="61" applyNumberFormat="1" applyFont="1" applyBorder="1" applyAlignment="1">
      <alignment vertical="center"/>
      <protection/>
    </xf>
    <xf numFmtId="176" fontId="0" fillId="0" borderId="29" xfId="61" applyNumberFormat="1" applyFont="1" applyBorder="1" applyAlignment="1">
      <alignment vertical="center"/>
      <protection/>
    </xf>
    <xf numFmtId="176" fontId="0" fillId="0" borderId="30" xfId="61" applyNumberFormat="1" applyFont="1" applyBorder="1" applyAlignment="1">
      <alignment vertical="center"/>
      <protection/>
    </xf>
    <xf numFmtId="177" fontId="0" fillId="0" borderId="21" xfId="61" applyNumberFormat="1" applyFont="1" applyBorder="1" applyAlignment="1">
      <alignment vertical="center"/>
      <protection/>
    </xf>
    <xf numFmtId="0" fontId="0" fillId="0" borderId="31" xfId="61" applyFont="1" applyBorder="1" applyAlignment="1">
      <alignment vertical="center"/>
      <protection/>
    </xf>
    <xf numFmtId="0" fontId="0" fillId="0" borderId="0" xfId="61" applyFont="1" applyBorder="1" applyAlignment="1">
      <alignment vertical="center"/>
      <protection/>
    </xf>
    <xf numFmtId="0" fontId="0" fillId="0" borderId="11" xfId="61" applyFont="1" applyBorder="1" applyAlignment="1">
      <alignment horizontal="center" vertical="center"/>
      <protection/>
    </xf>
    <xf numFmtId="0" fontId="26" fillId="0" borderId="11" xfId="61" applyFont="1" applyBorder="1" applyAlignment="1">
      <alignment horizontal="center" vertical="center" wrapText="1"/>
      <protection/>
    </xf>
    <xf numFmtId="0" fontId="0" fillId="0" borderId="11" xfId="61" applyFont="1" applyFill="1" applyBorder="1" applyAlignment="1">
      <alignment vertical="center"/>
      <protection/>
    </xf>
    <xf numFmtId="0" fontId="0" fillId="0" borderId="20" xfId="61" applyFont="1" applyFill="1" applyBorder="1" applyAlignment="1">
      <alignment vertical="center"/>
      <protection/>
    </xf>
    <xf numFmtId="177" fontId="0" fillId="0" borderId="21" xfId="61" applyNumberFormat="1" applyFont="1" applyBorder="1" applyAlignment="1">
      <alignment vertical="center" shrinkToFit="1"/>
      <protection/>
    </xf>
    <xf numFmtId="0" fontId="0" fillId="0" borderId="15" xfId="61" applyFont="1" applyBorder="1" applyAlignment="1" applyProtection="1">
      <alignment horizontal="center" vertical="center"/>
      <protection locked="0"/>
    </xf>
    <xf numFmtId="0" fontId="0" fillId="0" borderId="22" xfId="61" applyFont="1" applyFill="1" applyBorder="1" applyAlignment="1">
      <alignment horizontal="center" vertical="center"/>
      <protection/>
    </xf>
    <xf numFmtId="0" fontId="0" fillId="0" borderId="24" xfId="61" applyFont="1" applyFill="1" applyBorder="1" applyAlignment="1">
      <alignment vertical="center"/>
      <protection/>
    </xf>
    <xf numFmtId="177" fontId="0" fillId="0" borderId="25" xfId="61" applyNumberFormat="1" applyFont="1" applyBorder="1" applyAlignment="1">
      <alignment vertical="center" shrinkToFit="1"/>
      <protection/>
    </xf>
    <xf numFmtId="0" fontId="0" fillId="0" borderId="23" xfId="61" applyFont="1" applyBorder="1" applyAlignment="1" applyProtection="1">
      <alignment horizontal="center" vertical="center"/>
      <protection locked="0"/>
    </xf>
    <xf numFmtId="0" fontId="0" fillId="0" borderId="27" xfId="61" applyFont="1" applyFill="1" applyBorder="1" applyAlignment="1">
      <alignment vertical="center"/>
      <protection/>
    </xf>
    <xf numFmtId="177" fontId="0" fillId="0" borderId="28" xfId="61" applyNumberFormat="1" applyFont="1" applyBorder="1" applyAlignment="1">
      <alignment vertical="center" shrinkToFit="1"/>
      <protection/>
    </xf>
    <xf numFmtId="0" fontId="0" fillId="0" borderId="26" xfId="61" applyFont="1" applyBorder="1" applyAlignment="1" applyProtection="1">
      <alignment horizontal="center" vertical="center"/>
      <protection locked="0"/>
    </xf>
    <xf numFmtId="0" fontId="0" fillId="0" borderId="22" xfId="61" applyFont="1" applyFill="1" applyBorder="1" applyAlignment="1">
      <alignment vertical="center"/>
      <protection/>
    </xf>
    <xf numFmtId="0" fontId="0" fillId="0" borderId="32" xfId="61" applyFont="1" applyFill="1" applyBorder="1" applyAlignment="1">
      <alignment vertical="center"/>
      <protection/>
    </xf>
    <xf numFmtId="176" fontId="0" fillId="0" borderId="32" xfId="61" applyNumberFormat="1" applyFont="1" applyBorder="1" applyAlignment="1">
      <alignment vertical="center"/>
      <protection/>
    </xf>
    <xf numFmtId="177" fontId="0" fillId="0" borderId="33" xfId="61" applyNumberFormat="1" applyFont="1" applyBorder="1" applyAlignment="1">
      <alignment vertical="center" shrinkToFit="1"/>
      <protection/>
    </xf>
    <xf numFmtId="176" fontId="0" fillId="0" borderId="34" xfId="61" applyNumberFormat="1" applyFont="1" applyBorder="1" applyAlignment="1">
      <alignment vertical="center"/>
      <protection/>
    </xf>
    <xf numFmtId="0" fontId="0" fillId="0" borderId="34" xfId="61" applyFont="1" applyBorder="1" applyAlignment="1" applyProtection="1">
      <alignment horizontal="center" vertical="center"/>
      <protection locked="0"/>
    </xf>
    <xf numFmtId="0" fontId="0" fillId="0" borderId="19" xfId="61" applyFont="1" applyFill="1" applyBorder="1" applyAlignment="1">
      <alignment horizontal="center" vertical="center"/>
      <protection/>
    </xf>
    <xf numFmtId="0" fontId="0" fillId="0" borderId="29" xfId="61" applyFont="1" applyFill="1" applyBorder="1" applyAlignment="1">
      <alignment vertical="center"/>
      <protection/>
    </xf>
    <xf numFmtId="177" fontId="0" fillId="0" borderId="35" xfId="61" applyNumberFormat="1" applyFont="1" applyBorder="1" applyAlignment="1">
      <alignment vertical="center" shrinkToFit="1"/>
      <protection/>
    </xf>
    <xf numFmtId="0" fontId="0" fillId="0" borderId="30" xfId="61" applyFont="1" applyBorder="1" applyAlignment="1" applyProtection="1">
      <alignment horizontal="center" vertical="center"/>
      <protection locked="0"/>
    </xf>
    <xf numFmtId="0" fontId="0" fillId="0" borderId="36" xfId="61" applyFont="1" applyBorder="1" applyAlignment="1">
      <alignment horizontal="center" vertical="center"/>
      <protection/>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0" xfId="0" applyAlignment="1">
      <alignment horizontal="center" vertical="center"/>
    </xf>
    <xf numFmtId="0" fontId="0" fillId="0" borderId="21" xfId="61" applyFont="1" applyBorder="1" applyAlignment="1">
      <alignment vertical="center"/>
      <protection/>
    </xf>
    <xf numFmtId="0" fontId="0" fillId="0" borderId="40" xfId="61" applyFont="1" applyFill="1" applyBorder="1" applyAlignment="1">
      <alignment vertical="center"/>
      <protection/>
    </xf>
    <xf numFmtId="176" fontId="0" fillId="0" borderId="40" xfId="61" applyNumberFormat="1" applyFont="1" applyBorder="1" applyAlignment="1">
      <alignment vertical="center"/>
      <protection/>
    </xf>
    <xf numFmtId="177" fontId="0" fillId="0" borderId="41" xfId="61" applyNumberFormat="1" applyFont="1" applyBorder="1" applyAlignment="1">
      <alignment vertical="center" shrinkToFit="1"/>
      <protection/>
    </xf>
    <xf numFmtId="176" fontId="0" fillId="0" borderId="22" xfId="61" applyNumberFormat="1" applyFont="1" applyBorder="1" applyAlignment="1">
      <alignment vertical="center"/>
      <protection/>
    </xf>
    <xf numFmtId="0" fontId="0" fillId="0" borderId="22" xfId="61" applyFont="1" applyBorder="1" applyAlignment="1" applyProtection="1">
      <alignment horizontal="center" vertical="center"/>
      <protection locked="0"/>
    </xf>
    <xf numFmtId="0" fontId="0" fillId="0" borderId="30" xfId="61" applyFont="1" applyFill="1" applyBorder="1" applyAlignment="1">
      <alignment vertical="center"/>
      <protection/>
    </xf>
    <xf numFmtId="0" fontId="0" fillId="0" borderId="20" xfId="61" applyFont="1" applyBorder="1" applyAlignment="1">
      <alignment horizontal="center" vertical="center" wrapText="1"/>
      <protection/>
    </xf>
    <xf numFmtId="0" fontId="0" fillId="0" borderId="21" xfId="61" applyFont="1" applyBorder="1" applyAlignment="1">
      <alignment horizontal="center" vertical="center" wrapText="1"/>
      <protection/>
    </xf>
    <xf numFmtId="0" fontId="0" fillId="0" borderId="36" xfId="61" applyFont="1" applyBorder="1" applyAlignment="1">
      <alignment horizontal="center" vertical="center" wrapText="1"/>
      <protection/>
    </xf>
    <xf numFmtId="0" fontId="0" fillId="0" borderId="42" xfId="61" applyFont="1" applyBorder="1" applyAlignment="1">
      <alignment horizontal="center" vertical="center" wrapText="1"/>
      <protection/>
    </xf>
    <xf numFmtId="0" fontId="0" fillId="0" borderId="20" xfId="61" applyFont="1" applyBorder="1" applyAlignment="1">
      <alignment vertical="center"/>
      <protection/>
    </xf>
    <xf numFmtId="0" fontId="0" fillId="0" borderId="43" xfId="61" applyFont="1" applyBorder="1" applyAlignment="1">
      <alignment vertical="center"/>
      <protection/>
    </xf>
    <xf numFmtId="0" fontId="0" fillId="0" borderId="21" xfId="61" applyFont="1" applyBorder="1" applyAlignment="1">
      <alignment vertical="center"/>
      <protection/>
    </xf>
    <xf numFmtId="0" fontId="0" fillId="0" borderId="20"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15" xfId="61" applyFont="1" applyFill="1" applyBorder="1" applyAlignment="1">
      <alignment horizontal="center" vertical="center"/>
      <protection/>
    </xf>
    <xf numFmtId="0" fontId="0" fillId="0" borderId="44"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45" xfId="61" applyFont="1" applyBorder="1" applyAlignment="1">
      <alignment horizontal="center" vertical="center"/>
      <protection/>
    </xf>
    <xf numFmtId="0" fontId="0" fillId="0" borderId="0" xfId="61" applyFont="1" applyAlignment="1">
      <alignment horizontal="center" vertical="center"/>
      <protection/>
    </xf>
    <xf numFmtId="0" fontId="0" fillId="0" borderId="46" xfId="61" applyFont="1" applyBorder="1" applyAlignment="1">
      <alignment horizontal="center" vertical="center"/>
      <protection/>
    </xf>
    <xf numFmtId="0" fontId="0" fillId="0" borderId="47" xfId="61" applyFont="1" applyBorder="1" applyAlignment="1">
      <alignment horizontal="center" vertical="center"/>
      <protection/>
    </xf>
    <xf numFmtId="0" fontId="0" fillId="0" borderId="46" xfId="61" applyFont="1" applyBorder="1" applyAlignment="1">
      <alignment horizontal="center" vertical="center" wrapText="1"/>
      <protection/>
    </xf>
    <xf numFmtId="0" fontId="0" fillId="0" borderId="47" xfId="61" applyFont="1" applyBorder="1" applyAlignment="1">
      <alignment horizontal="center" vertical="center" wrapText="1"/>
      <protection/>
    </xf>
    <xf numFmtId="0" fontId="0" fillId="0" borderId="48" xfId="61" applyFont="1" applyBorder="1" applyAlignment="1">
      <alignment vertical="center"/>
      <protection/>
    </xf>
    <xf numFmtId="0" fontId="0" fillId="0" borderId="12" xfId="61" applyFont="1" applyBorder="1" applyAlignment="1">
      <alignment vertical="center"/>
      <protection/>
    </xf>
    <xf numFmtId="0" fontId="0" fillId="0" borderId="49" xfId="61" applyFont="1" applyBorder="1" applyAlignment="1">
      <alignment vertical="center"/>
      <protection/>
    </xf>
    <xf numFmtId="0" fontId="0" fillId="0" borderId="50" xfId="61" applyFont="1" applyBorder="1" applyAlignment="1">
      <alignment vertical="center"/>
      <protection/>
    </xf>
    <xf numFmtId="0" fontId="0" fillId="0" borderId="36" xfId="61" applyFont="1" applyBorder="1" applyAlignment="1">
      <alignment vertical="center"/>
      <protection/>
    </xf>
    <xf numFmtId="0" fontId="0" fillId="0" borderId="42" xfId="61" applyFont="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収支計画書ひな形"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82"/>
  <sheetViews>
    <sheetView tabSelected="1" view="pageBreakPreview" zoomScale="85" zoomScaleNormal="40" zoomScaleSheetLayoutView="85" workbookViewId="0" topLeftCell="A49">
      <selection activeCell="C73" sqref="C73"/>
    </sheetView>
  </sheetViews>
  <sheetFormatPr defaultColWidth="8.796875" defaultRowHeight="15"/>
  <cols>
    <col min="1" max="1" width="3.09765625" style="1" customWidth="1"/>
    <col min="2" max="2" width="28.19921875" style="1" bestFit="1" customWidth="1"/>
    <col min="3" max="3" width="12.5" style="1" customWidth="1"/>
    <col min="4" max="4" width="3.09765625" style="1" customWidth="1"/>
    <col min="5" max="5" width="12.5" style="1" customWidth="1"/>
    <col min="6" max="6" width="3.09765625" style="1" customWidth="1"/>
    <col min="7" max="7" width="12.5" style="1" customWidth="1"/>
    <col min="8" max="8" width="3.09765625" style="1" customWidth="1"/>
    <col min="9" max="9" width="12.5" style="1" customWidth="1"/>
    <col min="10" max="10" width="2.59765625" style="1" customWidth="1"/>
    <col min="11" max="11" width="12.5" style="1" customWidth="1"/>
    <col min="12" max="12" width="3.09765625" style="1" customWidth="1"/>
    <col min="13" max="13" width="12.5" style="1" customWidth="1"/>
    <col min="14" max="14" width="2.69921875" style="1" customWidth="1"/>
    <col min="15" max="15" width="15.59765625" style="1" customWidth="1"/>
    <col min="16" max="16" width="6.19921875" style="2" customWidth="1"/>
    <col min="17" max="17" width="6.3984375" style="1" customWidth="1"/>
    <col min="18" max="18" width="9" style="1" bestFit="1" customWidth="1"/>
    <col min="19" max="16384" width="9" style="1" customWidth="1"/>
  </cols>
  <sheetData>
    <row r="1" ht="15"/>
    <row r="2" spans="1:13" ht="18.75" customHeight="1">
      <c r="A2" s="1" t="s">
        <v>4</v>
      </c>
      <c r="M2" s="3" t="s">
        <v>6</v>
      </c>
    </row>
    <row r="3" spans="1:15" ht="30" customHeight="1">
      <c r="A3" s="83" t="s">
        <v>2</v>
      </c>
      <c r="B3" s="84"/>
      <c r="C3" s="85" t="s">
        <v>55</v>
      </c>
      <c r="D3" s="86"/>
      <c r="E3" s="85" t="s">
        <v>7</v>
      </c>
      <c r="F3" s="86"/>
      <c r="G3" s="85" t="s">
        <v>56</v>
      </c>
      <c r="H3" s="86"/>
      <c r="I3" s="85" t="s">
        <v>57</v>
      </c>
      <c r="J3" s="86"/>
      <c r="K3" s="85" t="s">
        <v>58</v>
      </c>
      <c r="L3" s="86"/>
      <c r="M3" s="4" t="s">
        <v>0</v>
      </c>
      <c r="N3" s="5"/>
      <c r="O3" s="6" t="s">
        <v>59</v>
      </c>
    </row>
    <row r="4" spans="1:15" ht="18.75" customHeight="1">
      <c r="A4" s="87" t="s">
        <v>8</v>
      </c>
      <c r="B4" s="88"/>
      <c r="C4" s="8"/>
      <c r="D4" s="9" t="s">
        <v>9</v>
      </c>
      <c r="E4" s="8"/>
      <c r="F4" s="9" t="s">
        <v>9</v>
      </c>
      <c r="G4" s="8"/>
      <c r="H4" s="9" t="s">
        <v>9</v>
      </c>
      <c r="I4" s="8"/>
      <c r="J4" s="9" t="s">
        <v>9</v>
      </c>
      <c r="K4" s="8"/>
      <c r="L4" s="9" t="s">
        <v>9</v>
      </c>
      <c r="M4" s="10">
        <f>SUM(C4,E4,G4,I4,K4)</f>
        <v>0</v>
      </c>
      <c r="N4" s="11"/>
      <c r="O4" s="12">
        <v>10500000</v>
      </c>
    </row>
    <row r="5" spans="1:15" ht="18.75" customHeight="1">
      <c r="A5" s="89" t="s">
        <v>10</v>
      </c>
      <c r="B5" s="90"/>
      <c r="C5" s="13"/>
      <c r="D5" s="14" t="s">
        <v>11</v>
      </c>
      <c r="E5" s="13"/>
      <c r="F5" s="14" t="s">
        <v>11</v>
      </c>
      <c r="G5" s="13"/>
      <c r="H5" s="14" t="s">
        <v>11</v>
      </c>
      <c r="I5" s="13"/>
      <c r="J5" s="14" t="s">
        <v>11</v>
      </c>
      <c r="K5" s="13"/>
      <c r="L5" s="14" t="s">
        <v>11</v>
      </c>
      <c r="M5" s="15">
        <f>SUM(C5,E5,G5,I5,K5)</f>
        <v>0</v>
      </c>
      <c r="N5" s="11"/>
      <c r="O5" s="16">
        <v>32361080</v>
      </c>
    </row>
    <row r="6" spans="1:15" ht="18.75" customHeight="1">
      <c r="A6" s="91" t="s">
        <v>12</v>
      </c>
      <c r="B6" s="92"/>
      <c r="C6" s="17">
        <f>SUM(C7:C10)</f>
        <v>0</v>
      </c>
      <c r="D6" s="18" t="s">
        <v>14</v>
      </c>
      <c r="E6" s="17">
        <f>SUM(E7:E10)</f>
        <v>0</v>
      </c>
      <c r="F6" s="18" t="s">
        <v>14</v>
      </c>
      <c r="G6" s="17">
        <f>SUM(G7:G10)</f>
        <v>0</v>
      </c>
      <c r="H6" s="18" t="s">
        <v>14</v>
      </c>
      <c r="I6" s="17">
        <f>SUM(I7:I10)</f>
        <v>0</v>
      </c>
      <c r="J6" s="18" t="s">
        <v>14</v>
      </c>
      <c r="K6" s="17">
        <f>SUM(K7:K10)</f>
        <v>0</v>
      </c>
      <c r="L6" s="18" t="s">
        <v>14</v>
      </c>
      <c r="M6" s="12">
        <f>SUM(M7:M10)</f>
        <v>0</v>
      </c>
      <c r="N6" s="11"/>
      <c r="O6" s="12">
        <f>SUM(O7:O10)</f>
        <v>11809245</v>
      </c>
    </row>
    <row r="7" spans="1:15" ht="18.75" customHeight="1">
      <c r="A7" s="19"/>
      <c r="B7" s="20" t="s">
        <v>15</v>
      </c>
      <c r="C7" s="21"/>
      <c r="D7" s="22"/>
      <c r="E7" s="21"/>
      <c r="F7" s="22"/>
      <c r="G7" s="21"/>
      <c r="H7" s="22"/>
      <c r="I7" s="21"/>
      <c r="J7" s="22"/>
      <c r="K7" s="21"/>
      <c r="L7" s="22"/>
      <c r="M7" s="23">
        <f>SUM(C7,E7,G7,I7,K7)</f>
        <v>0</v>
      </c>
      <c r="N7" s="11"/>
      <c r="O7" s="23">
        <v>5459261</v>
      </c>
    </row>
    <row r="8" spans="1:15" ht="18.75" customHeight="1">
      <c r="A8" s="19"/>
      <c r="B8" s="24" t="s">
        <v>3</v>
      </c>
      <c r="C8" s="25"/>
      <c r="D8" s="26"/>
      <c r="E8" s="25"/>
      <c r="F8" s="26"/>
      <c r="G8" s="25"/>
      <c r="H8" s="26"/>
      <c r="I8" s="25"/>
      <c r="J8" s="26"/>
      <c r="K8" s="25"/>
      <c r="L8" s="26"/>
      <c r="M8" s="27">
        <f>SUM(C8,E8,G8,I8,K8)</f>
        <v>0</v>
      </c>
      <c r="N8" s="11"/>
      <c r="O8" s="27">
        <v>3518720</v>
      </c>
    </row>
    <row r="9" spans="1:15" ht="18.75" customHeight="1">
      <c r="A9" s="19"/>
      <c r="B9" s="24" t="s">
        <v>16</v>
      </c>
      <c r="C9" s="25"/>
      <c r="D9" s="26"/>
      <c r="E9" s="25"/>
      <c r="F9" s="26"/>
      <c r="G9" s="25"/>
      <c r="H9" s="26"/>
      <c r="I9" s="25"/>
      <c r="J9" s="26"/>
      <c r="K9" s="25"/>
      <c r="L9" s="26"/>
      <c r="M9" s="27">
        <f>SUM(C9,E9,G9,I9,K9)</f>
        <v>0</v>
      </c>
      <c r="N9" s="11"/>
      <c r="O9" s="27">
        <v>0</v>
      </c>
    </row>
    <row r="10" spans="1:15" ht="18.75" customHeight="1">
      <c r="A10" s="19"/>
      <c r="B10" s="24" t="s">
        <v>65</v>
      </c>
      <c r="C10" s="25"/>
      <c r="D10" s="26"/>
      <c r="E10" s="25"/>
      <c r="F10" s="26"/>
      <c r="G10" s="25"/>
      <c r="H10" s="26"/>
      <c r="I10" s="25"/>
      <c r="J10" s="26"/>
      <c r="K10" s="25"/>
      <c r="L10" s="26"/>
      <c r="M10" s="27">
        <f>SUM(C10,E10,G10,I10,K10)</f>
        <v>0</v>
      </c>
      <c r="N10" s="11"/>
      <c r="O10" s="27">
        <v>2831264</v>
      </c>
    </row>
    <row r="11" spans="1:15" ht="18.75" customHeight="1">
      <c r="A11" s="75" t="s">
        <v>21</v>
      </c>
      <c r="B11" s="76"/>
      <c r="C11" s="17">
        <f>SUM(C4:C6)</f>
        <v>0</v>
      </c>
      <c r="D11" s="30"/>
      <c r="E11" s="17">
        <f>SUM(E4:E6)</f>
        <v>0</v>
      </c>
      <c r="F11" s="30"/>
      <c r="G11" s="17">
        <f>SUM(G4:G6)</f>
        <v>0</v>
      </c>
      <c r="H11" s="30"/>
      <c r="I11" s="17">
        <f>SUM(I4:I6)</f>
        <v>0</v>
      </c>
      <c r="J11" s="30"/>
      <c r="K11" s="17">
        <f>SUM(K4:K6)</f>
        <v>0</v>
      </c>
      <c r="L11" s="30"/>
      <c r="M11" s="12">
        <f>SUM(C11,E11,G11,I11,K11)</f>
        <v>0</v>
      </c>
      <c r="N11" s="11"/>
      <c r="O11" s="12">
        <f>SUM(O4:O6)</f>
        <v>54670325</v>
      </c>
    </row>
    <row r="12" spans="1:15" ht="14.25" customHeight="1">
      <c r="A12" s="31"/>
      <c r="B12" s="31"/>
      <c r="C12" s="31"/>
      <c r="D12" s="31"/>
      <c r="E12" s="31"/>
      <c r="F12" s="31"/>
      <c r="G12" s="31"/>
      <c r="H12" s="31"/>
      <c r="I12" s="31"/>
      <c r="J12" s="31"/>
      <c r="K12" s="31"/>
      <c r="L12" s="31"/>
      <c r="M12" s="31"/>
      <c r="N12" s="32"/>
      <c r="O12" s="31"/>
    </row>
    <row r="13" spans="1:14" ht="18.75" customHeight="1">
      <c r="A13" s="1" t="s">
        <v>23</v>
      </c>
      <c r="M13" s="3" t="s">
        <v>6</v>
      </c>
      <c r="N13" s="32"/>
    </row>
    <row r="14" spans="1:16" ht="30" customHeight="1">
      <c r="A14" s="77" t="s">
        <v>24</v>
      </c>
      <c r="B14" s="77"/>
      <c r="C14" s="68" t="s">
        <v>60</v>
      </c>
      <c r="D14" s="69"/>
      <c r="E14" s="68" t="s">
        <v>61</v>
      </c>
      <c r="F14" s="69"/>
      <c r="G14" s="68" t="s">
        <v>62</v>
      </c>
      <c r="H14" s="69"/>
      <c r="I14" s="70" t="s">
        <v>63</v>
      </c>
      <c r="J14" s="71"/>
      <c r="K14" s="70" t="s">
        <v>64</v>
      </c>
      <c r="L14" s="71"/>
      <c r="M14" s="33" t="s">
        <v>0</v>
      </c>
      <c r="N14" s="5"/>
      <c r="O14" s="6" t="s">
        <v>59</v>
      </c>
      <c r="P14" s="34" t="s">
        <v>27</v>
      </c>
    </row>
    <row r="15" spans="1:16" ht="18.75" customHeight="1">
      <c r="A15" s="35" t="s">
        <v>28</v>
      </c>
      <c r="B15" s="36"/>
      <c r="C15" s="17">
        <f>SUM(C16:C19)</f>
        <v>0</v>
      </c>
      <c r="D15" s="37" t="s">
        <v>20</v>
      </c>
      <c r="E15" s="17">
        <f>SUM(E16:E19)</f>
        <v>0</v>
      </c>
      <c r="F15" s="37" t="s">
        <v>20</v>
      </c>
      <c r="G15" s="17">
        <f>SUM(G16:G19)</f>
        <v>0</v>
      </c>
      <c r="H15" s="37" t="s">
        <v>20</v>
      </c>
      <c r="I15" s="17">
        <f>SUM(I16:I19)</f>
        <v>0</v>
      </c>
      <c r="J15" s="37" t="s">
        <v>20</v>
      </c>
      <c r="K15" s="17">
        <f>SUM(K16:K19)</f>
        <v>0</v>
      </c>
      <c r="L15" s="37" t="s">
        <v>20</v>
      </c>
      <c r="M15" s="12">
        <f>SUM(M16:M19)</f>
        <v>0</v>
      </c>
      <c r="N15" s="11"/>
      <c r="O15" s="12">
        <f>SUM(O16:O19)</f>
        <v>22039671</v>
      </c>
      <c r="P15" s="38"/>
    </row>
    <row r="16" spans="1:16" ht="18.75" customHeight="1">
      <c r="A16" s="39"/>
      <c r="B16" s="40" t="s">
        <v>66</v>
      </c>
      <c r="C16" s="21"/>
      <c r="D16" s="41"/>
      <c r="E16" s="21"/>
      <c r="F16" s="41"/>
      <c r="G16" s="21"/>
      <c r="H16" s="41"/>
      <c r="I16" s="21"/>
      <c r="J16" s="41"/>
      <c r="K16" s="21"/>
      <c r="L16" s="41"/>
      <c r="M16" s="23">
        <f>SUM(C16,E16,G16,I16,K16)</f>
        <v>0</v>
      </c>
      <c r="N16" s="11"/>
      <c r="O16" s="23">
        <v>5063247</v>
      </c>
      <c r="P16" s="42"/>
    </row>
    <row r="17" spans="1:16" ht="18.75" customHeight="1">
      <c r="A17" s="39"/>
      <c r="B17" s="43" t="s">
        <v>67</v>
      </c>
      <c r="C17" s="25"/>
      <c r="D17" s="44"/>
      <c r="E17" s="25"/>
      <c r="F17" s="44"/>
      <c r="G17" s="25"/>
      <c r="H17" s="44"/>
      <c r="I17" s="25"/>
      <c r="J17" s="44"/>
      <c r="K17" s="25"/>
      <c r="L17" s="44"/>
      <c r="M17" s="27">
        <f>SUM(C17,E17,G17,I17,K17)</f>
        <v>0</v>
      </c>
      <c r="N17" s="11"/>
      <c r="O17" s="27">
        <v>1492870</v>
      </c>
      <c r="P17" s="45"/>
    </row>
    <row r="18" spans="1:16" ht="18.75" customHeight="1">
      <c r="A18" s="39"/>
      <c r="B18" s="43" t="s">
        <v>68</v>
      </c>
      <c r="C18" s="25"/>
      <c r="D18" s="44"/>
      <c r="E18" s="25"/>
      <c r="F18" s="44"/>
      <c r="G18" s="25"/>
      <c r="H18" s="44"/>
      <c r="I18" s="25"/>
      <c r="J18" s="44"/>
      <c r="K18" s="25"/>
      <c r="L18" s="44"/>
      <c r="M18" s="27">
        <f>SUM(C18,E18,G18,I18,K18)</f>
        <v>0</v>
      </c>
      <c r="N18" s="11"/>
      <c r="O18" s="27">
        <v>478226</v>
      </c>
      <c r="P18" s="45"/>
    </row>
    <row r="19" spans="1:16" ht="18.75" customHeight="1">
      <c r="A19" s="39"/>
      <c r="B19" s="62" t="s">
        <v>69</v>
      </c>
      <c r="C19" s="63"/>
      <c r="D19" s="64"/>
      <c r="E19" s="63"/>
      <c r="F19" s="64"/>
      <c r="G19" s="63"/>
      <c r="H19" s="64"/>
      <c r="I19" s="63"/>
      <c r="J19" s="64"/>
      <c r="K19" s="63"/>
      <c r="L19" s="64"/>
      <c r="M19" s="65">
        <v>0</v>
      </c>
      <c r="N19" s="11"/>
      <c r="O19" s="65">
        <v>15005328</v>
      </c>
      <c r="P19" s="66"/>
    </row>
    <row r="20" spans="1:16" ht="18.75" customHeight="1">
      <c r="A20" s="35" t="s">
        <v>29</v>
      </c>
      <c r="B20" s="36"/>
      <c r="C20" s="17">
        <f>SUM(C21:C25)</f>
        <v>0</v>
      </c>
      <c r="D20" s="37" t="s">
        <v>20</v>
      </c>
      <c r="E20" s="17">
        <f>SUM(E21:E25)</f>
        <v>0</v>
      </c>
      <c r="F20" s="37" t="s">
        <v>20</v>
      </c>
      <c r="G20" s="17">
        <f>SUM(G21:G25)</f>
        <v>0</v>
      </c>
      <c r="H20" s="37" t="s">
        <v>20</v>
      </c>
      <c r="I20" s="17">
        <f>SUM(I21:I25)</f>
        <v>0</v>
      </c>
      <c r="J20" s="37" t="s">
        <v>20</v>
      </c>
      <c r="K20" s="17">
        <f>SUM(K21:K25)</f>
        <v>0</v>
      </c>
      <c r="L20" s="37" t="s">
        <v>20</v>
      </c>
      <c r="M20" s="12">
        <f>SUM(M21:M25)</f>
        <v>0</v>
      </c>
      <c r="N20" s="11"/>
      <c r="O20" s="12">
        <f>SUM(O21:O25)</f>
        <v>20895566</v>
      </c>
      <c r="P20" s="38"/>
    </row>
    <row r="21" spans="1:16" ht="18.75" customHeight="1">
      <c r="A21" s="39"/>
      <c r="B21" s="40" t="s">
        <v>30</v>
      </c>
      <c r="C21" s="21"/>
      <c r="D21" s="41"/>
      <c r="E21" s="21"/>
      <c r="F21" s="41"/>
      <c r="G21" s="21"/>
      <c r="H21" s="41"/>
      <c r="I21" s="21"/>
      <c r="J21" s="41"/>
      <c r="K21" s="21"/>
      <c r="L21" s="41"/>
      <c r="M21" s="23">
        <f>SUM(C21,E21,G21,I21,K21)</f>
        <v>0</v>
      </c>
      <c r="N21" s="11"/>
      <c r="O21" s="23">
        <v>7225155</v>
      </c>
      <c r="P21" s="42"/>
    </row>
    <row r="22" spans="1:16" ht="18.75" customHeight="1">
      <c r="A22" s="39"/>
      <c r="B22" s="43" t="s">
        <v>31</v>
      </c>
      <c r="C22" s="25"/>
      <c r="D22" s="44"/>
      <c r="E22" s="25"/>
      <c r="F22" s="44"/>
      <c r="G22" s="25"/>
      <c r="H22" s="44"/>
      <c r="I22" s="25"/>
      <c r="J22" s="44"/>
      <c r="K22" s="25"/>
      <c r="L22" s="44"/>
      <c r="M22" s="27">
        <f>SUM(C22,E22,G22,I22,K22)</f>
        <v>0</v>
      </c>
      <c r="N22" s="11"/>
      <c r="O22" s="27">
        <v>238758</v>
      </c>
      <c r="P22" s="45"/>
    </row>
    <row r="23" spans="1:16" ht="18.75" customHeight="1">
      <c r="A23" s="39"/>
      <c r="B23" s="43" t="s">
        <v>26</v>
      </c>
      <c r="C23" s="25"/>
      <c r="D23" s="44"/>
      <c r="E23" s="25"/>
      <c r="F23" s="44"/>
      <c r="G23" s="25"/>
      <c r="H23" s="44"/>
      <c r="I23" s="25"/>
      <c r="J23" s="44"/>
      <c r="K23" s="25"/>
      <c r="L23" s="44"/>
      <c r="M23" s="27">
        <f>SUM(C23,E23,G23,I23,K23)</f>
        <v>0</v>
      </c>
      <c r="N23" s="11"/>
      <c r="O23" s="27">
        <v>1974240</v>
      </c>
      <c r="P23" s="45"/>
    </row>
    <row r="24" spans="1:16" ht="18.75" customHeight="1">
      <c r="A24" s="39"/>
      <c r="B24" s="43" t="s">
        <v>32</v>
      </c>
      <c r="C24" s="25"/>
      <c r="D24" s="44"/>
      <c r="E24" s="25"/>
      <c r="F24" s="44"/>
      <c r="G24" s="25"/>
      <c r="H24" s="44"/>
      <c r="I24" s="25"/>
      <c r="J24" s="44"/>
      <c r="K24" s="25"/>
      <c r="L24" s="44"/>
      <c r="M24" s="27">
        <f>SUM(C24,E24,G24,I24,K24)</f>
        <v>0</v>
      </c>
      <c r="N24" s="11"/>
      <c r="O24" s="27">
        <v>464365</v>
      </c>
      <c r="P24" s="45"/>
    </row>
    <row r="25" spans="1:16" ht="18.75" customHeight="1">
      <c r="A25" s="39"/>
      <c r="B25" s="43" t="s">
        <v>18</v>
      </c>
      <c r="C25" s="25"/>
      <c r="D25" s="44"/>
      <c r="E25" s="25"/>
      <c r="F25" s="44"/>
      <c r="G25" s="25"/>
      <c r="H25" s="44"/>
      <c r="I25" s="25"/>
      <c r="J25" s="44"/>
      <c r="K25" s="25"/>
      <c r="L25" s="44"/>
      <c r="M25" s="27">
        <f>SUM(C25,E25,G25,I25,K25)</f>
        <v>0</v>
      </c>
      <c r="N25" s="11"/>
      <c r="O25" s="27">
        <v>10993048</v>
      </c>
      <c r="P25" s="45"/>
    </row>
    <row r="26" spans="1:16" ht="18.75" customHeight="1">
      <c r="A26" s="35" t="s">
        <v>33</v>
      </c>
      <c r="B26" s="36"/>
      <c r="C26" s="17">
        <f>SUM(C27:C33)</f>
        <v>0</v>
      </c>
      <c r="D26" s="37" t="s">
        <v>20</v>
      </c>
      <c r="E26" s="17">
        <f>SUM(E27:E33)</f>
        <v>0</v>
      </c>
      <c r="F26" s="37" t="s">
        <v>20</v>
      </c>
      <c r="G26" s="17">
        <f>SUM(G27:G33)</f>
        <v>0</v>
      </c>
      <c r="H26" s="37" t="s">
        <v>20</v>
      </c>
      <c r="I26" s="17">
        <f>SUM(I27:I33)</f>
        <v>0</v>
      </c>
      <c r="J26" s="37" t="s">
        <v>20</v>
      </c>
      <c r="K26" s="17">
        <f>SUM(K27:K33)</f>
        <v>0</v>
      </c>
      <c r="L26" s="37" t="s">
        <v>20</v>
      </c>
      <c r="M26" s="12">
        <f>SUM(M27:M33)</f>
        <v>0</v>
      </c>
      <c r="N26" s="11"/>
      <c r="O26" s="12">
        <f>SUM(O27:O33)</f>
        <v>1146045</v>
      </c>
      <c r="P26" s="38"/>
    </row>
    <row r="27" spans="1:16" ht="18.75" customHeight="1">
      <c r="A27" s="39"/>
      <c r="B27" s="40" t="s">
        <v>34</v>
      </c>
      <c r="C27" s="21"/>
      <c r="D27" s="41"/>
      <c r="E27" s="21"/>
      <c r="F27" s="41"/>
      <c r="G27" s="21"/>
      <c r="H27" s="41"/>
      <c r="I27" s="21"/>
      <c r="J27" s="41"/>
      <c r="K27" s="21"/>
      <c r="L27" s="41"/>
      <c r="M27" s="23">
        <f aca="true" t="shared" si="0" ref="M27:M32">SUM(C27,E27,G27,I27,K27)</f>
        <v>0</v>
      </c>
      <c r="N27" s="11"/>
      <c r="O27" s="23">
        <v>771000</v>
      </c>
      <c r="P27" s="42"/>
    </row>
    <row r="28" spans="1:16" ht="18.75" customHeight="1">
      <c r="A28" s="39"/>
      <c r="B28" s="43" t="s">
        <v>25</v>
      </c>
      <c r="C28" s="25"/>
      <c r="D28" s="44"/>
      <c r="E28" s="25"/>
      <c r="F28" s="44"/>
      <c r="G28" s="25"/>
      <c r="H28" s="44"/>
      <c r="I28" s="25"/>
      <c r="J28" s="44"/>
      <c r="K28" s="25"/>
      <c r="L28" s="44"/>
      <c r="M28" s="27">
        <f t="shared" si="0"/>
        <v>0</v>
      </c>
      <c r="N28" s="11"/>
      <c r="O28" s="27">
        <v>142945</v>
      </c>
      <c r="P28" s="45"/>
    </row>
    <row r="29" spans="1:16" ht="18.75" customHeight="1">
      <c r="A29" s="39"/>
      <c r="B29" s="43" t="s">
        <v>5</v>
      </c>
      <c r="C29" s="25"/>
      <c r="D29" s="44"/>
      <c r="E29" s="25"/>
      <c r="F29" s="44"/>
      <c r="G29" s="25"/>
      <c r="H29" s="44"/>
      <c r="I29" s="25"/>
      <c r="J29" s="44"/>
      <c r="K29" s="25"/>
      <c r="L29" s="44"/>
      <c r="M29" s="27">
        <f t="shared" si="0"/>
        <v>0</v>
      </c>
      <c r="N29" s="11"/>
      <c r="O29" s="27">
        <v>129800</v>
      </c>
      <c r="P29" s="45"/>
    </row>
    <row r="30" spans="1:16" ht="18.75" customHeight="1">
      <c r="A30" s="39"/>
      <c r="B30" s="43" t="s">
        <v>1</v>
      </c>
      <c r="C30" s="25"/>
      <c r="D30" s="44"/>
      <c r="E30" s="25"/>
      <c r="F30" s="44"/>
      <c r="G30" s="25"/>
      <c r="H30" s="44"/>
      <c r="I30" s="25"/>
      <c r="J30" s="44"/>
      <c r="K30" s="25"/>
      <c r="L30" s="44"/>
      <c r="M30" s="27">
        <f t="shared" si="0"/>
        <v>0</v>
      </c>
      <c r="N30" s="11"/>
      <c r="O30" s="27">
        <v>0</v>
      </c>
      <c r="P30" s="45"/>
    </row>
    <row r="31" spans="1:16" ht="18.75" customHeight="1">
      <c r="A31" s="39"/>
      <c r="B31" s="43" t="s">
        <v>35</v>
      </c>
      <c r="C31" s="25"/>
      <c r="D31" s="44"/>
      <c r="E31" s="25"/>
      <c r="F31" s="44"/>
      <c r="G31" s="25"/>
      <c r="H31" s="44"/>
      <c r="I31" s="25"/>
      <c r="J31" s="44"/>
      <c r="K31" s="25"/>
      <c r="L31" s="44"/>
      <c r="M31" s="27">
        <f t="shared" si="0"/>
        <v>0</v>
      </c>
      <c r="N31" s="11"/>
      <c r="O31" s="27">
        <v>0</v>
      </c>
      <c r="P31" s="45"/>
    </row>
    <row r="32" spans="1:16" ht="18.75" customHeight="1">
      <c r="A32" s="39"/>
      <c r="B32" s="43" t="s">
        <v>36</v>
      </c>
      <c r="C32" s="25"/>
      <c r="D32" s="44"/>
      <c r="E32" s="25"/>
      <c r="F32" s="44"/>
      <c r="G32" s="25"/>
      <c r="H32" s="44"/>
      <c r="I32" s="25"/>
      <c r="J32" s="44"/>
      <c r="K32" s="25"/>
      <c r="L32" s="44"/>
      <c r="M32" s="27">
        <f t="shared" si="0"/>
        <v>0</v>
      </c>
      <c r="N32" s="11"/>
      <c r="O32" s="27">
        <v>102300</v>
      </c>
      <c r="P32" s="45"/>
    </row>
    <row r="33" spans="1:16" ht="18.75" customHeight="1">
      <c r="A33" s="39"/>
      <c r="B33" s="62" t="s">
        <v>70</v>
      </c>
      <c r="C33" s="63"/>
      <c r="D33" s="64"/>
      <c r="E33" s="63"/>
      <c r="F33" s="64"/>
      <c r="G33" s="63"/>
      <c r="H33" s="64"/>
      <c r="I33" s="63"/>
      <c r="J33" s="64"/>
      <c r="K33" s="63"/>
      <c r="L33" s="64"/>
      <c r="M33" s="65">
        <v>0</v>
      </c>
      <c r="N33" s="11"/>
      <c r="O33" s="65">
        <v>0</v>
      </c>
      <c r="P33" s="66"/>
    </row>
    <row r="34" spans="1:16" ht="18.75" customHeight="1">
      <c r="A34" s="35" t="s">
        <v>37</v>
      </c>
      <c r="B34" s="36"/>
      <c r="C34" s="17">
        <f>SUM(C35:C39)</f>
        <v>0</v>
      </c>
      <c r="D34" s="37" t="s">
        <v>20</v>
      </c>
      <c r="E34" s="17">
        <f>SUM(E35:E39)</f>
        <v>0</v>
      </c>
      <c r="F34" s="37" t="s">
        <v>20</v>
      </c>
      <c r="G34" s="17">
        <f>SUM(G35:G39)</f>
        <v>0</v>
      </c>
      <c r="H34" s="37" t="s">
        <v>20</v>
      </c>
      <c r="I34" s="17">
        <f>SUM(I35:I39)</f>
        <v>0</v>
      </c>
      <c r="J34" s="37" t="s">
        <v>20</v>
      </c>
      <c r="K34" s="17">
        <f>SUM(K35:K39)</f>
        <v>0</v>
      </c>
      <c r="L34" s="37" t="s">
        <v>20</v>
      </c>
      <c r="M34" s="12">
        <f>SUM(M35:M39)</f>
        <v>0</v>
      </c>
      <c r="N34" s="11"/>
      <c r="O34" s="12">
        <f>SUM(O35:O39)</f>
        <v>658900</v>
      </c>
      <c r="P34" s="38"/>
    </row>
    <row r="35" spans="1:16" ht="18.75" customHeight="1">
      <c r="A35" s="46"/>
      <c r="B35" s="47" t="s">
        <v>71</v>
      </c>
      <c r="C35" s="48"/>
      <c r="D35" s="49"/>
      <c r="E35" s="48"/>
      <c r="F35" s="49"/>
      <c r="G35" s="48"/>
      <c r="H35" s="49"/>
      <c r="I35" s="48"/>
      <c r="J35" s="49"/>
      <c r="K35" s="48"/>
      <c r="L35" s="49"/>
      <c r="M35" s="27">
        <f>SUM(C35,E35,G35,I35,K35)</f>
        <v>0</v>
      </c>
      <c r="N35" s="11"/>
      <c r="O35" s="50">
        <v>0</v>
      </c>
      <c r="P35" s="51"/>
    </row>
    <row r="36" spans="1:16" ht="18.75" customHeight="1">
      <c r="A36" s="46"/>
      <c r="B36" s="47" t="s">
        <v>72</v>
      </c>
      <c r="C36" s="48"/>
      <c r="D36" s="49"/>
      <c r="E36" s="48"/>
      <c r="F36" s="49"/>
      <c r="G36" s="48"/>
      <c r="H36" s="49"/>
      <c r="I36" s="48"/>
      <c r="J36" s="49"/>
      <c r="K36" s="48"/>
      <c r="L36" s="49"/>
      <c r="M36" s="27">
        <f>SUM(C36,E36,G36,I36,K36)</f>
        <v>0</v>
      </c>
      <c r="N36" s="11"/>
      <c r="O36" s="50">
        <v>0</v>
      </c>
      <c r="P36" s="51"/>
    </row>
    <row r="37" spans="1:16" ht="18.75" customHeight="1">
      <c r="A37" s="46"/>
      <c r="B37" s="43" t="s">
        <v>19</v>
      </c>
      <c r="C37" s="25"/>
      <c r="D37" s="44"/>
      <c r="E37" s="25"/>
      <c r="F37" s="44"/>
      <c r="G37" s="25"/>
      <c r="H37" s="44"/>
      <c r="I37" s="25"/>
      <c r="J37" s="44"/>
      <c r="K37" s="25"/>
      <c r="L37" s="44"/>
      <c r="M37" s="27">
        <f>SUM(C37,E37,G37,I37,K37)</f>
        <v>0</v>
      </c>
      <c r="N37" s="11"/>
      <c r="O37" s="27">
        <v>0</v>
      </c>
      <c r="P37" s="45"/>
    </row>
    <row r="38" spans="1:16" ht="18.75" customHeight="1">
      <c r="A38" s="46"/>
      <c r="B38" s="43" t="s">
        <v>17</v>
      </c>
      <c r="C38" s="25"/>
      <c r="D38" s="44"/>
      <c r="E38" s="25"/>
      <c r="F38" s="44"/>
      <c r="G38" s="25"/>
      <c r="H38" s="44"/>
      <c r="I38" s="25"/>
      <c r="J38" s="44"/>
      <c r="K38" s="25"/>
      <c r="L38" s="44"/>
      <c r="M38" s="27">
        <f>SUM(C38,E38,G38,I38,K38)</f>
        <v>0</v>
      </c>
      <c r="N38" s="11"/>
      <c r="O38" s="27">
        <v>468600</v>
      </c>
      <c r="P38" s="45"/>
    </row>
    <row r="39" spans="1:16" ht="18.75" customHeight="1">
      <c r="A39" s="46"/>
      <c r="B39" s="62" t="s">
        <v>22</v>
      </c>
      <c r="C39" s="63"/>
      <c r="D39" s="64"/>
      <c r="E39" s="63"/>
      <c r="F39" s="64"/>
      <c r="G39" s="63"/>
      <c r="H39" s="64"/>
      <c r="I39" s="63"/>
      <c r="J39" s="64"/>
      <c r="K39" s="63"/>
      <c r="L39" s="64"/>
      <c r="M39" s="65">
        <v>0</v>
      </c>
      <c r="N39" s="11"/>
      <c r="O39" s="65">
        <v>190300</v>
      </c>
      <c r="P39" s="66"/>
    </row>
    <row r="40" spans="1:16" ht="18.75" customHeight="1">
      <c r="A40" s="35" t="s">
        <v>38</v>
      </c>
      <c r="B40" s="36"/>
      <c r="C40" s="17">
        <f>SUM(C41:C42)</f>
        <v>0</v>
      </c>
      <c r="D40" s="37" t="s">
        <v>20</v>
      </c>
      <c r="E40" s="17">
        <f>SUM(E41:E42)</f>
        <v>0</v>
      </c>
      <c r="F40" s="37" t="s">
        <v>20</v>
      </c>
      <c r="G40" s="17">
        <f>SUM(G41:G42)</f>
        <v>0</v>
      </c>
      <c r="H40" s="37" t="s">
        <v>20</v>
      </c>
      <c r="I40" s="17">
        <f>SUM(I41:I42)</f>
        <v>0</v>
      </c>
      <c r="J40" s="37" t="s">
        <v>20</v>
      </c>
      <c r="K40" s="17">
        <f>SUM(K41:K42)</f>
        <v>0</v>
      </c>
      <c r="L40" s="37" t="s">
        <v>20</v>
      </c>
      <c r="M40" s="12">
        <f>SUM(M41:M42)</f>
        <v>0</v>
      </c>
      <c r="N40" s="11"/>
      <c r="O40" s="12">
        <f>SUM(O41:O42)</f>
        <v>278300</v>
      </c>
      <c r="P40" s="38"/>
    </row>
    <row r="41" spans="1:16" ht="18.75" customHeight="1">
      <c r="A41" s="39"/>
      <c r="B41" s="40" t="s">
        <v>39</v>
      </c>
      <c r="C41" s="21"/>
      <c r="D41" s="41" t="s">
        <v>13</v>
      </c>
      <c r="E41" s="21"/>
      <c r="F41" s="41" t="s">
        <v>13</v>
      </c>
      <c r="G41" s="21"/>
      <c r="H41" s="41" t="s">
        <v>13</v>
      </c>
      <c r="I41" s="21"/>
      <c r="J41" s="41" t="s">
        <v>13</v>
      </c>
      <c r="K41" s="21"/>
      <c r="L41" s="41" t="s">
        <v>13</v>
      </c>
      <c r="M41" s="23">
        <f>SUM(C41,E41,G41,I41,K41)</f>
        <v>0</v>
      </c>
      <c r="N41" s="11"/>
      <c r="O41" s="23">
        <v>278300</v>
      </c>
      <c r="P41" s="42"/>
    </row>
    <row r="42" spans="1:16" ht="18.75" customHeight="1">
      <c r="A42" s="52"/>
      <c r="B42" s="53" t="s">
        <v>40</v>
      </c>
      <c r="C42" s="28"/>
      <c r="D42" s="54"/>
      <c r="E42" s="28"/>
      <c r="F42" s="54"/>
      <c r="G42" s="28"/>
      <c r="H42" s="54"/>
      <c r="I42" s="28"/>
      <c r="J42" s="54"/>
      <c r="K42" s="28"/>
      <c r="L42" s="54"/>
      <c r="M42" s="27">
        <f>SUM(C42,E42,G42,I42,K42)</f>
        <v>0</v>
      </c>
      <c r="N42" s="11"/>
      <c r="O42" s="29">
        <v>0</v>
      </c>
      <c r="P42" s="55"/>
    </row>
    <row r="43" spans="1:16" ht="18.75" customHeight="1">
      <c r="A43" s="35" t="s">
        <v>41</v>
      </c>
      <c r="B43" s="36"/>
      <c r="C43" s="17">
        <f>SUM(C44:C59)</f>
        <v>0</v>
      </c>
      <c r="D43" s="37" t="s">
        <v>20</v>
      </c>
      <c r="E43" s="17">
        <f>SUM(E44:E59)</f>
        <v>0</v>
      </c>
      <c r="F43" s="37" t="s">
        <v>20</v>
      </c>
      <c r="G43" s="17">
        <f>SUM(G44:G59)</f>
        <v>0</v>
      </c>
      <c r="H43" s="37" t="s">
        <v>20</v>
      </c>
      <c r="I43" s="17">
        <f>SUM(I44:I59)</f>
        <v>0</v>
      </c>
      <c r="J43" s="37" t="s">
        <v>20</v>
      </c>
      <c r="K43" s="17">
        <f>SUM(K44:K59)</f>
        <v>0</v>
      </c>
      <c r="L43" s="37" t="s">
        <v>20</v>
      </c>
      <c r="M43" s="12">
        <f>SUM(M44:M59)</f>
        <v>0</v>
      </c>
      <c r="N43" s="11"/>
      <c r="O43" s="12">
        <f>SUM(O44:O59)</f>
        <v>7319674</v>
      </c>
      <c r="P43" s="38"/>
    </row>
    <row r="44" spans="1:16" ht="18.75" customHeight="1">
      <c r="A44" s="46"/>
      <c r="B44" s="40" t="s">
        <v>73</v>
      </c>
      <c r="C44" s="21"/>
      <c r="D44" s="41"/>
      <c r="E44" s="21"/>
      <c r="F44" s="41"/>
      <c r="G44" s="21"/>
      <c r="H44" s="41"/>
      <c r="I44" s="21"/>
      <c r="J44" s="41"/>
      <c r="K44" s="21"/>
      <c r="L44" s="41"/>
      <c r="M44" s="23">
        <f aca="true" t="shared" si="1" ref="M44:M58">SUM(C44,E44,G44,I44,K44)</f>
        <v>0</v>
      </c>
      <c r="N44" s="11"/>
      <c r="O44" s="23">
        <v>887962</v>
      </c>
      <c r="P44" s="42"/>
    </row>
    <row r="45" spans="1:16" ht="18.75" customHeight="1">
      <c r="A45" s="46"/>
      <c r="B45" s="43" t="s">
        <v>74</v>
      </c>
      <c r="C45" s="25"/>
      <c r="D45" s="44"/>
      <c r="E45" s="25"/>
      <c r="F45" s="44"/>
      <c r="G45" s="25"/>
      <c r="H45" s="44"/>
      <c r="I45" s="25"/>
      <c r="J45" s="44"/>
      <c r="K45" s="25"/>
      <c r="L45" s="44"/>
      <c r="M45" s="27">
        <f t="shared" si="1"/>
        <v>0</v>
      </c>
      <c r="N45" s="11"/>
      <c r="O45" s="27">
        <v>246961</v>
      </c>
      <c r="P45" s="45"/>
    </row>
    <row r="46" spans="1:16" ht="18.75" customHeight="1">
      <c r="A46" s="46"/>
      <c r="B46" s="43" t="s">
        <v>75</v>
      </c>
      <c r="C46" s="25"/>
      <c r="D46" s="44"/>
      <c r="E46" s="25"/>
      <c r="F46" s="44"/>
      <c r="G46" s="25"/>
      <c r="H46" s="44"/>
      <c r="I46" s="25"/>
      <c r="J46" s="44"/>
      <c r="K46" s="25"/>
      <c r="L46" s="44"/>
      <c r="M46" s="27">
        <f t="shared" si="1"/>
        <v>0</v>
      </c>
      <c r="N46" s="11"/>
      <c r="O46" s="27">
        <v>1053136</v>
      </c>
      <c r="P46" s="45"/>
    </row>
    <row r="47" spans="1:16" ht="18.75" customHeight="1">
      <c r="A47" s="46"/>
      <c r="B47" s="43" t="s">
        <v>76</v>
      </c>
      <c r="C47" s="25"/>
      <c r="D47" s="44"/>
      <c r="E47" s="25"/>
      <c r="F47" s="44"/>
      <c r="G47" s="25"/>
      <c r="H47" s="44"/>
      <c r="I47" s="25"/>
      <c r="J47" s="44"/>
      <c r="K47" s="25"/>
      <c r="L47" s="44"/>
      <c r="M47" s="27">
        <f t="shared" si="1"/>
        <v>0</v>
      </c>
      <c r="N47" s="11"/>
      <c r="O47" s="27">
        <v>1423989</v>
      </c>
      <c r="P47" s="45"/>
    </row>
    <row r="48" spans="1:16" ht="18.75" customHeight="1">
      <c r="A48" s="46"/>
      <c r="B48" s="43" t="s">
        <v>77</v>
      </c>
      <c r="C48" s="25"/>
      <c r="D48" s="44"/>
      <c r="E48" s="25"/>
      <c r="F48" s="44"/>
      <c r="G48" s="25"/>
      <c r="H48" s="44"/>
      <c r="I48" s="25"/>
      <c r="J48" s="44"/>
      <c r="K48" s="25"/>
      <c r="L48" s="44"/>
      <c r="M48" s="27">
        <f t="shared" si="1"/>
        <v>0</v>
      </c>
      <c r="N48" s="11"/>
      <c r="O48" s="27">
        <v>217025</v>
      </c>
      <c r="P48" s="45"/>
    </row>
    <row r="49" spans="1:16" ht="18.75" customHeight="1">
      <c r="A49" s="46"/>
      <c r="B49" s="43" t="s">
        <v>78</v>
      </c>
      <c r="C49" s="25"/>
      <c r="D49" s="44"/>
      <c r="E49" s="25"/>
      <c r="F49" s="44"/>
      <c r="G49" s="25"/>
      <c r="H49" s="44"/>
      <c r="I49" s="25"/>
      <c r="J49" s="44"/>
      <c r="K49" s="25"/>
      <c r="L49" s="44"/>
      <c r="M49" s="27">
        <f t="shared" si="1"/>
        <v>0</v>
      </c>
      <c r="N49" s="11"/>
      <c r="O49" s="27">
        <v>0</v>
      </c>
      <c r="P49" s="45"/>
    </row>
    <row r="50" spans="1:16" ht="18.75" customHeight="1">
      <c r="A50" s="46"/>
      <c r="B50" s="43" t="s">
        <v>79</v>
      </c>
      <c r="C50" s="25"/>
      <c r="D50" s="44"/>
      <c r="E50" s="25"/>
      <c r="F50" s="44"/>
      <c r="G50" s="25"/>
      <c r="H50" s="44"/>
      <c r="I50" s="25"/>
      <c r="J50" s="44"/>
      <c r="K50" s="25"/>
      <c r="L50" s="44"/>
      <c r="M50" s="27">
        <f t="shared" si="1"/>
        <v>0</v>
      </c>
      <c r="N50" s="11"/>
      <c r="O50" s="27">
        <v>0</v>
      </c>
      <c r="P50" s="45"/>
    </row>
    <row r="51" spans="1:16" ht="18.75" customHeight="1">
      <c r="A51" s="46"/>
      <c r="B51" s="43" t="s">
        <v>80</v>
      </c>
      <c r="C51" s="25"/>
      <c r="D51" s="44"/>
      <c r="E51" s="25"/>
      <c r="F51" s="44"/>
      <c r="G51" s="25"/>
      <c r="H51" s="44"/>
      <c r="I51" s="25"/>
      <c r="J51" s="44"/>
      <c r="K51" s="25"/>
      <c r="L51" s="44"/>
      <c r="M51" s="27">
        <f t="shared" si="1"/>
        <v>0</v>
      </c>
      <c r="N51" s="11"/>
      <c r="O51" s="27">
        <v>6882</v>
      </c>
      <c r="P51" s="45"/>
    </row>
    <row r="52" spans="1:16" ht="18.75" customHeight="1">
      <c r="A52" s="46"/>
      <c r="B52" s="43" t="s">
        <v>81</v>
      </c>
      <c r="C52" s="25"/>
      <c r="D52" s="44"/>
      <c r="E52" s="25"/>
      <c r="F52" s="44"/>
      <c r="G52" s="25"/>
      <c r="H52" s="44"/>
      <c r="I52" s="25"/>
      <c r="J52" s="44"/>
      <c r="K52" s="25"/>
      <c r="L52" s="44"/>
      <c r="M52" s="27">
        <f t="shared" si="1"/>
        <v>0</v>
      </c>
      <c r="N52" s="11"/>
      <c r="O52" s="27">
        <v>0</v>
      </c>
      <c r="P52" s="45"/>
    </row>
    <row r="53" spans="1:16" ht="18.75" customHeight="1">
      <c r="A53" s="46"/>
      <c r="B53" s="43" t="s">
        <v>82</v>
      </c>
      <c r="C53" s="25"/>
      <c r="D53" s="44"/>
      <c r="E53" s="25"/>
      <c r="F53" s="44"/>
      <c r="G53" s="25"/>
      <c r="H53" s="44"/>
      <c r="I53" s="25"/>
      <c r="J53" s="44"/>
      <c r="K53" s="25"/>
      <c r="L53" s="44"/>
      <c r="M53" s="27">
        <f t="shared" si="1"/>
        <v>0</v>
      </c>
      <c r="N53" s="11"/>
      <c r="O53" s="27">
        <v>0</v>
      </c>
      <c r="P53" s="45"/>
    </row>
    <row r="54" spans="1:16" ht="18.75" customHeight="1">
      <c r="A54" s="46"/>
      <c r="B54" s="43" t="s">
        <v>83</v>
      </c>
      <c r="C54" s="25"/>
      <c r="D54" s="44"/>
      <c r="E54" s="25"/>
      <c r="F54" s="44"/>
      <c r="G54" s="25"/>
      <c r="H54" s="44"/>
      <c r="I54" s="25"/>
      <c r="J54" s="44"/>
      <c r="K54" s="25"/>
      <c r="L54" s="44"/>
      <c r="M54" s="27">
        <f t="shared" si="1"/>
        <v>0</v>
      </c>
      <c r="N54" s="11"/>
      <c r="O54" s="27">
        <v>2542381</v>
      </c>
      <c r="P54" s="45"/>
    </row>
    <row r="55" spans="1:16" ht="18.75" customHeight="1">
      <c r="A55" s="46"/>
      <c r="B55" s="43" t="s">
        <v>84</v>
      </c>
      <c r="C55" s="25"/>
      <c r="D55" s="44"/>
      <c r="E55" s="25"/>
      <c r="F55" s="44"/>
      <c r="G55" s="25"/>
      <c r="H55" s="44"/>
      <c r="I55" s="25"/>
      <c r="J55" s="44"/>
      <c r="K55" s="25"/>
      <c r="L55" s="44"/>
      <c r="M55" s="27">
        <f t="shared" si="1"/>
        <v>0</v>
      </c>
      <c r="N55" s="11"/>
      <c r="O55" s="27">
        <v>83626</v>
      </c>
      <c r="P55" s="45"/>
    </row>
    <row r="56" spans="1:16" ht="18.75" customHeight="1">
      <c r="A56" s="46"/>
      <c r="B56" s="43" t="s">
        <v>85</v>
      </c>
      <c r="C56" s="25"/>
      <c r="D56" s="44"/>
      <c r="E56" s="25"/>
      <c r="F56" s="44"/>
      <c r="G56" s="25"/>
      <c r="H56" s="44"/>
      <c r="I56" s="25"/>
      <c r="J56" s="44"/>
      <c r="K56" s="25"/>
      <c r="L56" s="44"/>
      <c r="M56" s="27">
        <f t="shared" si="1"/>
        <v>0</v>
      </c>
      <c r="N56" s="11"/>
      <c r="O56" s="27">
        <v>0</v>
      </c>
      <c r="P56" s="45"/>
    </row>
    <row r="57" spans="1:16" ht="18.75" customHeight="1">
      <c r="A57" s="46"/>
      <c r="B57" s="43" t="s">
        <v>86</v>
      </c>
      <c r="C57" s="25"/>
      <c r="D57" s="44"/>
      <c r="E57" s="25"/>
      <c r="F57" s="44"/>
      <c r="G57" s="25"/>
      <c r="H57" s="44"/>
      <c r="I57" s="25"/>
      <c r="J57" s="44"/>
      <c r="K57" s="25"/>
      <c r="L57" s="44"/>
      <c r="M57" s="27">
        <f t="shared" si="1"/>
        <v>0</v>
      </c>
      <c r="N57" s="11"/>
      <c r="O57" s="27">
        <v>0</v>
      </c>
      <c r="P57" s="45"/>
    </row>
    <row r="58" spans="1:16" ht="18.75" customHeight="1">
      <c r="A58" s="46"/>
      <c r="B58" s="43" t="s">
        <v>87</v>
      </c>
      <c r="C58" s="25"/>
      <c r="D58" s="44"/>
      <c r="E58" s="25"/>
      <c r="F58" s="44"/>
      <c r="G58" s="25"/>
      <c r="H58" s="44"/>
      <c r="I58" s="25"/>
      <c r="J58" s="44"/>
      <c r="K58" s="25"/>
      <c r="L58" s="44"/>
      <c r="M58" s="27">
        <f t="shared" si="1"/>
        <v>0</v>
      </c>
      <c r="N58" s="11"/>
      <c r="O58" s="27">
        <v>113182</v>
      </c>
      <c r="P58" s="45"/>
    </row>
    <row r="59" spans="1:16" ht="18.75" customHeight="1">
      <c r="A59" s="46"/>
      <c r="B59" s="62" t="s">
        <v>88</v>
      </c>
      <c r="C59" s="63"/>
      <c r="D59" s="64"/>
      <c r="E59" s="63"/>
      <c r="F59" s="64"/>
      <c r="G59" s="63"/>
      <c r="H59" s="64"/>
      <c r="I59" s="63"/>
      <c r="J59" s="64"/>
      <c r="K59" s="63"/>
      <c r="L59" s="64"/>
      <c r="M59" s="65">
        <v>0</v>
      </c>
      <c r="N59" s="11"/>
      <c r="O59" s="65">
        <v>744530</v>
      </c>
      <c r="P59" s="66"/>
    </row>
    <row r="60" spans="1:16" ht="18.75" customHeight="1">
      <c r="A60" s="35" t="s">
        <v>89</v>
      </c>
      <c r="B60" s="36"/>
      <c r="C60" s="17">
        <f>SUM(C61:C62)</f>
        <v>0</v>
      </c>
      <c r="D60" s="37" t="s">
        <v>20</v>
      </c>
      <c r="E60" s="17">
        <f>SUM(E61:E62)</f>
        <v>0</v>
      </c>
      <c r="F60" s="37" t="s">
        <v>20</v>
      </c>
      <c r="G60" s="17">
        <f>SUM(G61:G62)</f>
        <v>0</v>
      </c>
      <c r="H60" s="37" t="s">
        <v>20</v>
      </c>
      <c r="I60" s="17">
        <f>SUM(I61:I62)</f>
        <v>0</v>
      </c>
      <c r="J60" s="37" t="s">
        <v>20</v>
      </c>
      <c r="K60" s="17">
        <f>SUM(K61:K62)</f>
        <v>0</v>
      </c>
      <c r="L60" s="37" t="s">
        <v>20</v>
      </c>
      <c r="M60" s="12">
        <f>SUM(M61:M62)</f>
        <v>0</v>
      </c>
      <c r="N60" s="11"/>
      <c r="O60" s="12">
        <f>SUM(O61:O62)</f>
        <v>5569980</v>
      </c>
      <c r="P60" s="38"/>
    </row>
    <row r="61" spans="1:16" ht="18.75" customHeight="1">
      <c r="A61" s="46"/>
      <c r="B61" s="40" t="s">
        <v>90</v>
      </c>
      <c r="C61" s="21"/>
      <c r="D61" s="41"/>
      <c r="E61" s="21"/>
      <c r="F61" s="41"/>
      <c r="G61" s="21"/>
      <c r="H61" s="41"/>
      <c r="I61" s="21"/>
      <c r="J61" s="41"/>
      <c r="K61" s="21"/>
      <c r="L61" s="41"/>
      <c r="M61" s="23">
        <f>SUM(C61,E61,G61,I61,K61)</f>
        <v>0</v>
      </c>
      <c r="N61" s="11"/>
      <c r="O61" s="23">
        <v>3502709</v>
      </c>
      <c r="P61" s="42"/>
    </row>
    <row r="62" spans="1:16" ht="18.75" customHeight="1">
      <c r="A62" s="46"/>
      <c r="B62" s="43" t="s">
        <v>91</v>
      </c>
      <c r="C62" s="25"/>
      <c r="D62" s="44"/>
      <c r="E62" s="25"/>
      <c r="F62" s="44"/>
      <c r="G62" s="25"/>
      <c r="H62" s="44"/>
      <c r="I62" s="25"/>
      <c r="J62" s="44"/>
      <c r="K62" s="25"/>
      <c r="L62" s="44"/>
      <c r="M62" s="27">
        <f>SUM(C62,E62,G62,I62,K62)</f>
        <v>0</v>
      </c>
      <c r="N62" s="11"/>
      <c r="O62" s="27">
        <v>2067271</v>
      </c>
      <c r="P62" s="45"/>
    </row>
    <row r="63" spans="1:16" ht="18.75" customHeight="1">
      <c r="A63" s="35" t="s">
        <v>42</v>
      </c>
      <c r="B63" s="36"/>
      <c r="C63" s="17">
        <f>SUM(C64:C66)</f>
        <v>0</v>
      </c>
      <c r="D63" s="37" t="s">
        <v>20</v>
      </c>
      <c r="E63" s="17">
        <f>SUM(E64:E66)</f>
        <v>0</v>
      </c>
      <c r="F63" s="37" t="s">
        <v>20</v>
      </c>
      <c r="G63" s="17">
        <f>SUM(G64:G66)</f>
        <v>0</v>
      </c>
      <c r="H63" s="37" t="s">
        <v>20</v>
      </c>
      <c r="I63" s="17">
        <f>SUM(I64:I66)</f>
        <v>0</v>
      </c>
      <c r="J63" s="37" t="s">
        <v>20</v>
      </c>
      <c r="K63" s="17">
        <f>SUM(K64:K66)</f>
        <v>0</v>
      </c>
      <c r="L63" s="37" t="s">
        <v>20</v>
      </c>
      <c r="M63" s="12">
        <f>SUM(M64:M66)</f>
        <v>0</v>
      </c>
      <c r="N63" s="11"/>
      <c r="O63" s="12">
        <f>SUM(O64:O66)</f>
        <v>2585662</v>
      </c>
      <c r="P63" s="38"/>
    </row>
    <row r="64" spans="1:16" ht="18.75" customHeight="1">
      <c r="A64" s="46"/>
      <c r="B64" s="40" t="s">
        <v>92</v>
      </c>
      <c r="C64" s="21"/>
      <c r="D64" s="41"/>
      <c r="E64" s="21"/>
      <c r="F64" s="41"/>
      <c r="G64" s="21"/>
      <c r="H64" s="41"/>
      <c r="I64" s="21"/>
      <c r="J64" s="41"/>
      <c r="K64" s="21"/>
      <c r="L64" s="41"/>
      <c r="M64" s="23">
        <f>SUM(C64,E64,G64,I64,K64)</f>
        <v>0</v>
      </c>
      <c r="N64" s="11"/>
      <c r="O64" s="23">
        <v>1756414</v>
      </c>
      <c r="P64" s="42"/>
    </row>
    <row r="65" spans="1:16" ht="18.75" customHeight="1">
      <c r="A65" s="46"/>
      <c r="B65" s="43" t="s">
        <v>93</v>
      </c>
      <c r="C65" s="25"/>
      <c r="D65" s="44"/>
      <c r="E65" s="25"/>
      <c r="F65" s="44"/>
      <c r="G65" s="25"/>
      <c r="H65" s="44"/>
      <c r="I65" s="25"/>
      <c r="J65" s="44"/>
      <c r="K65" s="25"/>
      <c r="L65" s="44"/>
      <c r="M65" s="27">
        <f>SUM(C65,E65,G65,I65,K65)</f>
        <v>0</v>
      </c>
      <c r="N65" s="11"/>
      <c r="O65" s="27">
        <v>200260</v>
      </c>
      <c r="P65" s="45"/>
    </row>
    <row r="66" spans="1:16" ht="18.75" customHeight="1">
      <c r="A66" s="62"/>
      <c r="B66" s="67" t="s">
        <v>94</v>
      </c>
      <c r="C66" s="63"/>
      <c r="D66" s="64"/>
      <c r="E66" s="63"/>
      <c r="F66" s="64"/>
      <c r="G66" s="63"/>
      <c r="H66" s="64"/>
      <c r="I66" s="63"/>
      <c r="J66" s="64"/>
      <c r="K66" s="63"/>
      <c r="L66" s="64"/>
      <c r="M66" s="65">
        <v>0</v>
      </c>
      <c r="N66" s="11"/>
      <c r="O66" s="65">
        <v>628988</v>
      </c>
      <c r="P66" s="55"/>
    </row>
    <row r="67" spans="1:16" ht="18.75" customHeight="1">
      <c r="A67" s="72" t="s">
        <v>43</v>
      </c>
      <c r="B67" s="73"/>
      <c r="C67" s="17">
        <f>SUM(C15,C20,C26,C34,C40,C43,C63)</f>
        <v>0</v>
      </c>
      <c r="D67" s="30"/>
      <c r="E67" s="17">
        <f>SUM(E15,E20,E26,E34,E40,E43,E63)</f>
        <v>0</v>
      </c>
      <c r="F67" s="30"/>
      <c r="G67" s="17">
        <f>SUM(G15,G20,G26,G34,G40,G43,G63)</f>
        <v>0</v>
      </c>
      <c r="H67" s="30"/>
      <c r="I67" s="17">
        <f>SUM(I15,I20,I26,I34,I40,I43,I63)</f>
        <v>0</v>
      </c>
      <c r="J67" s="30"/>
      <c r="K67" s="17">
        <f>SUM(K15,K20,K26,K34,K40,K43,K63)</f>
        <v>0</v>
      </c>
      <c r="L67" s="30"/>
      <c r="M67" s="12">
        <f>SUM(M15,M20,M26,M34,M40,M43,M63)</f>
        <v>0</v>
      </c>
      <c r="N67" s="11"/>
      <c r="O67" s="12">
        <f>SUM(O15,O20,O26,O34,O40,O43,O60,O63)</f>
        <v>60493798</v>
      </c>
      <c r="P67" s="56"/>
    </row>
    <row r="68" spans="2:16" ht="14.25" customHeight="1">
      <c r="B68" s="57"/>
      <c r="D68" s="57"/>
      <c r="F68" s="57"/>
      <c r="H68" s="57"/>
      <c r="J68" s="57"/>
      <c r="L68" s="57"/>
      <c r="M68" s="58"/>
      <c r="N68" s="59"/>
      <c r="O68" s="58"/>
      <c r="P68" s="60"/>
    </row>
    <row r="69" spans="1:16" ht="22.5" customHeight="1">
      <c r="A69" s="72" t="s">
        <v>44</v>
      </c>
      <c r="B69" s="74"/>
      <c r="C69" s="17">
        <f>C11-C67</f>
        <v>0</v>
      </c>
      <c r="D69" s="61"/>
      <c r="E69" s="17">
        <f>E11-E67</f>
        <v>0</v>
      </c>
      <c r="F69" s="61"/>
      <c r="G69" s="17">
        <f>G11-G67</f>
        <v>0</v>
      </c>
      <c r="H69" s="61"/>
      <c r="I69" s="17">
        <f>I11-I67</f>
        <v>0</v>
      </c>
      <c r="J69" s="61"/>
      <c r="K69" s="17">
        <f>K11-K67</f>
        <v>0</v>
      </c>
      <c r="L69" s="61"/>
      <c r="M69" s="12">
        <f>M11-M67</f>
        <v>0</v>
      </c>
      <c r="N69" s="11"/>
      <c r="O69" s="12">
        <f>O11-O67</f>
        <v>-5823473</v>
      </c>
      <c r="P69" s="5"/>
    </row>
    <row r="70" ht="14.25" customHeight="1">
      <c r="P70" s="60"/>
    </row>
    <row r="71" spans="1:6" ht="22.5" customHeight="1">
      <c r="A71" s="78" t="s">
        <v>45</v>
      </c>
      <c r="B71" s="79"/>
      <c r="C71" s="8">
        <v>68500000</v>
      </c>
      <c r="D71" s="7"/>
      <c r="E71" s="80" t="s">
        <v>46</v>
      </c>
      <c r="F71" s="81"/>
    </row>
    <row r="72" ht="14.25" customHeight="1"/>
    <row r="73" ht="15" customHeight="1">
      <c r="A73" s="1" t="s">
        <v>47</v>
      </c>
    </row>
    <row r="74" ht="15" customHeight="1">
      <c r="A74" s="1" t="s">
        <v>48</v>
      </c>
    </row>
    <row r="75" ht="15" customHeight="1">
      <c r="A75" s="1" t="s">
        <v>49</v>
      </c>
    </row>
    <row r="76" ht="15" customHeight="1">
      <c r="A76" s="1" t="s">
        <v>50</v>
      </c>
    </row>
    <row r="77" ht="15" customHeight="1">
      <c r="A77" s="1" t="s">
        <v>51</v>
      </c>
    </row>
    <row r="78" ht="15" customHeight="1">
      <c r="A78" s="1" t="s">
        <v>52</v>
      </c>
    </row>
    <row r="79" ht="15" customHeight="1">
      <c r="A79" s="1" t="s">
        <v>53</v>
      </c>
    </row>
    <row r="80" ht="15" customHeight="1">
      <c r="A80" s="1" t="s">
        <v>54</v>
      </c>
    </row>
    <row r="81" ht="15" customHeight="1"/>
    <row r="82" spans="1:16" ht="14.25">
      <c r="A82" s="82">
        <v>1</v>
      </c>
      <c r="B82" s="82"/>
      <c r="C82" s="82"/>
      <c r="D82" s="82"/>
      <c r="E82" s="82"/>
      <c r="F82" s="82"/>
      <c r="G82" s="82"/>
      <c r="H82" s="82"/>
      <c r="I82" s="82"/>
      <c r="J82" s="82"/>
      <c r="K82" s="82"/>
      <c r="L82" s="82"/>
      <c r="M82" s="82"/>
      <c r="N82" s="82"/>
      <c r="O82" s="82"/>
      <c r="P82" s="82"/>
    </row>
  </sheetData>
  <sheetProtection/>
  <mergeCells count="21">
    <mergeCell ref="A4:B4"/>
    <mergeCell ref="A5:B5"/>
    <mergeCell ref="A6:B6"/>
    <mergeCell ref="A71:B71"/>
    <mergeCell ref="E71:F71"/>
    <mergeCell ref="E14:F14"/>
    <mergeCell ref="A82:P82"/>
    <mergeCell ref="A3:B3"/>
    <mergeCell ref="C3:D3"/>
    <mergeCell ref="E3:F3"/>
    <mergeCell ref="G3:H3"/>
    <mergeCell ref="I3:J3"/>
    <mergeCell ref="K3:L3"/>
    <mergeCell ref="G14:H14"/>
    <mergeCell ref="I14:J14"/>
    <mergeCell ref="K14:L14"/>
    <mergeCell ref="A67:B67"/>
    <mergeCell ref="A69:B69"/>
    <mergeCell ref="A11:B11"/>
    <mergeCell ref="A14:B14"/>
    <mergeCell ref="C14:D14"/>
  </mergeCells>
  <printOptions horizontalCentered="1"/>
  <pageMargins left="0.4724409448818898" right="0.3937007874015748" top="0.7874015748031497" bottom="0.3937007874015748" header="0.5905511811023623" footer="0.5118110236220472"/>
  <pageSetup cellComments="asDisplayed" horizontalDpi="600" verticalDpi="600" orientation="portrait" paperSize="9" scale="54" r:id="rId3"/>
  <headerFooter alignWithMargins="0">
    <oddHeader>&amp;L様式３-４&amp;C&amp;14今治市鈍川せせらぎ交流館の管理運営に係る指定予定期間内の年度毎及び全体の収支計画</oddHeader>
  </headerFooter>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kankou01</dc:creator>
  <cp:keywords/>
  <dc:description/>
  <cp:lastModifiedBy>Administrator</cp:lastModifiedBy>
  <cp:lastPrinted>2022-08-25T10:07:35Z</cp:lastPrinted>
  <dcterms:created xsi:type="dcterms:W3CDTF">2007-01-29T01:32:43Z</dcterms:created>
  <dcterms:modified xsi:type="dcterms:W3CDTF">2022-08-25T10:07:42Z</dcterms:modified>
  <cp:category/>
  <cp:version/>
  <cp:contentType/>
  <cp:contentStatus/>
</cp:coreProperties>
</file>