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VMV3FS1.joho.local\プロファイル$\i0003388\デスクトップ\"/>
    </mc:Choice>
  </mc:AlternateContent>
  <xr:revisionPtr revIDLastSave="0" documentId="8_{98144176-4EA0-4FF7-B1B6-5320B073E55A}" xr6:coauthVersionLast="47" xr6:coauthVersionMax="47" xr10:uidLastSave="{00000000-0000-0000-0000-000000000000}"/>
  <bookViews>
    <workbookView xWindow="-120" yWindow="-120" windowWidth="29040" windowHeight="15840" tabRatio="959" xr2:uid="{00000000-000D-0000-FFFF-FFFF00000000}"/>
  </bookViews>
  <sheets>
    <sheet name="様式３-３" sheetId="8" r:id="rId1"/>
  </sheets>
  <definedNames>
    <definedName name="_xlnm.Print_Area" localSheetId="0">'様式３-３'!$A$1:$R$83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8" l="1"/>
  <c r="P67" i="8"/>
  <c r="L67" i="8"/>
  <c r="J67" i="8"/>
  <c r="H67" i="8"/>
  <c r="F67" i="8"/>
  <c r="D67" i="8"/>
  <c r="N67" i="8" s="1"/>
  <c r="N66" i="8"/>
  <c r="N65" i="8"/>
  <c r="P64" i="8"/>
  <c r="L64" i="8"/>
  <c r="J64" i="8"/>
  <c r="H64" i="8"/>
  <c r="F64" i="8"/>
  <c r="N64" i="8" s="1"/>
  <c r="D64" i="8"/>
  <c r="N63" i="8"/>
  <c r="N62" i="8"/>
  <c r="N61" i="8"/>
  <c r="N60" i="8"/>
  <c r="N59" i="8"/>
  <c r="N58" i="8"/>
  <c r="N57" i="8"/>
  <c r="N56" i="8"/>
  <c r="N55" i="8"/>
  <c r="N54" i="8"/>
  <c r="N53" i="8"/>
  <c r="N52" i="8"/>
  <c r="P51" i="8"/>
  <c r="P48" i="8" s="1"/>
  <c r="N51" i="8"/>
  <c r="N50" i="8"/>
  <c r="N49" i="8"/>
  <c r="L48" i="8"/>
  <c r="J48" i="8"/>
  <c r="H48" i="8"/>
  <c r="F48" i="8"/>
  <c r="D48" i="8"/>
  <c r="N48" i="8" s="1"/>
  <c r="N47" i="8"/>
  <c r="N46" i="8"/>
  <c r="N45" i="8"/>
  <c r="N44" i="8"/>
  <c r="N43" i="8"/>
  <c r="P42" i="8"/>
  <c r="N42" i="8"/>
  <c r="N41" i="8"/>
  <c r="N40" i="8"/>
  <c r="N39" i="8"/>
  <c r="N38" i="8"/>
  <c r="N37" i="8"/>
  <c r="N36" i="8"/>
  <c r="N35" i="8"/>
  <c r="N34" i="8"/>
  <c r="P33" i="8"/>
  <c r="P22" i="8" s="1"/>
  <c r="N33" i="8"/>
  <c r="N32" i="8"/>
  <c r="N31" i="8"/>
  <c r="N30" i="8"/>
  <c r="N29" i="8"/>
  <c r="N28" i="8"/>
  <c r="N27" i="8"/>
  <c r="N26" i="8"/>
  <c r="N25" i="8"/>
  <c r="N24" i="8"/>
  <c r="N23" i="8"/>
  <c r="L22" i="8"/>
  <c r="J22" i="8"/>
  <c r="H22" i="8"/>
  <c r="N22" i="8" s="1"/>
  <c r="F22" i="8"/>
  <c r="D22" i="8"/>
  <c r="N21" i="8"/>
  <c r="N20" i="8"/>
  <c r="N19" i="8"/>
  <c r="N18" i="8"/>
  <c r="N17" i="8"/>
  <c r="P16" i="8"/>
  <c r="L16" i="8"/>
  <c r="L70" i="8" s="1"/>
  <c r="L69" i="8" s="1"/>
  <c r="J16" i="8"/>
  <c r="J70" i="8" s="1"/>
  <c r="J69" i="8" s="1"/>
  <c r="H16" i="8"/>
  <c r="H70" i="8" s="1"/>
  <c r="H69" i="8" s="1"/>
  <c r="F16" i="8"/>
  <c r="F70" i="8" s="1"/>
  <c r="F69" i="8" s="1"/>
  <c r="D16" i="8"/>
  <c r="N16" i="8" s="1"/>
  <c r="P12" i="8"/>
  <c r="F12" i="8"/>
  <c r="D12" i="8"/>
  <c r="N11" i="8"/>
  <c r="N10" i="8"/>
  <c r="N9" i="8"/>
  <c r="N8" i="8"/>
  <c r="N7" i="8"/>
  <c r="N6" i="8"/>
  <c r="N5" i="8"/>
  <c r="P4" i="8"/>
  <c r="L4" i="8"/>
  <c r="L12" i="8" s="1"/>
  <c r="J4" i="8"/>
  <c r="J12" i="8" s="1"/>
  <c r="J72" i="8" s="1"/>
  <c r="H4" i="8"/>
  <c r="H12" i="8" s="1"/>
  <c r="F4" i="8"/>
  <c r="D4" i="8"/>
  <c r="N3" i="8"/>
  <c r="N12" i="8" l="1"/>
  <c r="H72" i="8"/>
  <c r="L72" i="8"/>
  <c r="D72" i="8"/>
  <c r="P70" i="8"/>
  <c r="P72" i="8" s="1"/>
  <c r="F72" i="8"/>
  <c r="N4" i="8"/>
  <c r="D70" i="8"/>
  <c r="N72" i="8" l="1"/>
  <c r="N70" i="8"/>
  <c r="D69" i="8"/>
  <c r="N69" i="8" s="1"/>
</calcChain>
</file>

<file path=xl/sharedStrings.xml><?xml version="1.0" encoding="utf-8"?>
<sst xmlns="http://schemas.openxmlformats.org/spreadsheetml/2006/main" count="148" uniqueCount="97">
  <si>
    <t>人件費</t>
    <rPh sb="0" eb="3">
      <t>ジンケンヒ</t>
    </rPh>
    <phoneticPr fontId="5"/>
  </si>
  <si>
    <t>合計</t>
    <rPh sb="0" eb="2">
      <t>ゴウケイ</t>
    </rPh>
    <phoneticPr fontId="2"/>
  </si>
  <si>
    <t>通信運搬費</t>
    <rPh sb="0" eb="2">
      <t>ツウシン</t>
    </rPh>
    <rPh sb="2" eb="4">
      <t>ウンパン</t>
    </rPh>
    <rPh sb="4" eb="5">
      <t>ヒ</t>
    </rPh>
    <phoneticPr fontId="5"/>
  </si>
  <si>
    <t>固定資産取得支出</t>
  </si>
  <si>
    <t>（単位：千円）</t>
    <rPh sb="1" eb="3">
      <t>タンイ</t>
    </rPh>
    <rPh sb="4" eb="5">
      <t>セン</t>
    </rPh>
    <rPh sb="5" eb="6">
      <t>エン</t>
    </rPh>
    <phoneticPr fontId="5"/>
  </si>
  <si>
    <t>燃料費</t>
    <rPh sb="0" eb="3">
      <t>ネンリョウヒ</t>
    </rPh>
    <phoneticPr fontId="5"/>
  </si>
  <si>
    <t>印刷製本費</t>
    <rPh sb="0" eb="2">
      <t>インサツ</t>
    </rPh>
    <rPh sb="2" eb="4">
      <t>セイホン</t>
    </rPh>
    <rPh sb="4" eb="5">
      <t>ヒ</t>
    </rPh>
    <phoneticPr fontId="5"/>
  </si>
  <si>
    <t>【支出の部】</t>
    <rPh sb="1" eb="3">
      <t>シシュツ</t>
    </rPh>
    <rPh sb="4" eb="5">
      <t>ブ</t>
    </rPh>
    <phoneticPr fontId="5"/>
  </si>
  <si>
    <t>手数料</t>
    <rPh sb="0" eb="3">
      <t>テスウリョウ</t>
    </rPh>
    <phoneticPr fontId="5"/>
  </si>
  <si>
    <t>区　分</t>
    <rPh sb="0" eb="1">
      <t>ク</t>
    </rPh>
    <rPh sb="2" eb="3">
      <t>ブン</t>
    </rPh>
    <phoneticPr fontId="5"/>
  </si>
  <si>
    <t>車両費</t>
    <rPh sb="0" eb="2">
      <t>シャリョウ</t>
    </rPh>
    <rPh sb="2" eb="3">
      <t>ヒ</t>
    </rPh>
    <phoneticPr fontId="5"/>
  </si>
  <si>
    <t>【収入の部】</t>
    <rPh sb="1" eb="3">
      <t>シュウニュウ</t>
    </rPh>
    <rPh sb="4" eb="5">
      <t>ブ</t>
    </rPh>
    <phoneticPr fontId="5"/>
  </si>
  <si>
    <t>※３</t>
  </si>
  <si>
    <t>収入合計（A）</t>
    <rPh sb="0" eb="2">
      <t>シュウニュウ</t>
    </rPh>
    <rPh sb="2" eb="4">
      <t>ゴウケイ</t>
    </rPh>
    <phoneticPr fontId="5"/>
  </si>
  <si>
    <t>法定福利費</t>
    <rPh sb="0" eb="2">
      <t>ホウテイ</t>
    </rPh>
    <rPh sb="2" eb="4">
      <t>フクリ</t>
    </rPh>
    <rPh sb="4" eb="5">
      <t>ヒ</t>
    </rPh>
    <phoneticPr fontId="2"/>
  </si>
  <si>
    <t>支出合計（B）</t>
    <rPh sb="0" eb="2">
      <t>シシュツ</t>
    </rPh>
    <rPh sb="2" eb="4">
      <t>ゴウケイ</t>
    </rPh>
    <phoneticPr fontId="5"/>
  </si>
  <si>
    <t>租税公課</t>
    <rPh sb="0" eb="2">
      <t>ソゼイ</t>
    </rPh>
    <rPh sb="2" eb="4">
      <t>コウカ</t>
    </rPh>
    <phoneticPr fontId="5"/>
  </si>
  <si>
    <t>職員俸給</t>
    <rPh sb="0" eb="2">
      <t>ショクイン</t>
    </rPh>
    <rPh sb="2" eb="4">
      <t>ホウキュウ</t>
    </rPh>
    <phoneticPr fontId="5"/>
  </si>
  <si>
    <t>退職共済掛金</t>
    <rPh sb="0" eb="2">
      <t>タイショク</t>
    </rPh>
    <rPh sb="2" eb="4">
      <t>キョウサイ</t>
    </rPh>
    <rPh sb="4" eb="6">
      <t>カケキン</t>
    </rPh>
    <phoneticPr fontId="5"/>
  </si>
  <si>
    <t>修繕費</t>
    <rPh sb="0" eb="3">
      <t>シュウゼンヒ</t>
    </rPh>
    <phoneticPr fontId="5"/>
  </si>
  <si>
    <t>自立支援費等収入</t>
  </si>
  <si>
    <t>※５　再委託の実施については、再委託を予定している項目について「○」を記入すること。</t>
  </si>
  <si>
    <t>事務費支出</t>
    <rPh sb="0" eb="2">
      <t>ジム</t>
    </rPh>
    <rPh sb="2" eb="3">
      <t>ヒ</t>
    </rPh>
    <rPh sb="3" eb="5">
      <t>シシュツ</t>
    </rPh>
    <phoneticPr fontId="5"/>
  </si>
  <si>
    <r>
      <t>※４　施設設備修繕については、1件</t>
    </r>
    <r>
      <rPr>
        <sz val="12"/>
        <rFont val="ＭＳ ゴシック"/>
        <family val="3"/>
        <charset val="128"/>
      </rPr>
      <t>50万円未満の修繕の修繕額を合計したものであること。</t>
    </r>
  </si>
  <si>
    <t>福利厚生費</t>
    <rPh sb="0" eb="2">
      <t>フクリ</t>
    </rPh>
    <rPh sb="2" eb="5">
      <t>コウセイヒ</t>
    </rPh>
    <phoneticPr fontId="5"/>
  </si>
  <si>
    <t>研修費</t>
    <rPh sb="0" eb="3">
      <t>ケンシュウヒ</t>
    </rPh>
    <phoneticPr fontId="5"/>
  </si>
  <si>
    <t>市指定管理料</t>
    <rPh sb="0" eb="1">
      <t>シ</t>
    </rPh>
    <rPh sb="1" eb="3">
      <t>シテイ</t>
    </rPh>
    <rPh sb="3" eb="5">
      <t>カンリ</t>
    </rPh>
    <rPh sb="5" eb="6">
      <t>リョウ</t>
    </rPh>
    <phoneticPr fontId="5"/>
  </si>
  <si>
    <t>水道光熱費</t>
    <rPh sb="0" eb="2">
      <t>スイドウ</t>
    </rPh>
    <rPh sb="2" eb="5">
      <t>コウネツヒ</t>
    </rPh>
    <phoneticPr fontId="5"/>
  </si>
  <si>
    <t>会議費</t>
    <rPh sb="0" eb="3">
      <t>カイギヒ</t>
    </rPh>
    <phoneticPr fontId="5"/>
  </si>
  <si>
    <t>広報費</t>
    <rPh sb="0" eb="2">
      <t>コウホウ</t>
    </rPh>
    <rPh sb="2" eb="3">
      <t>ヒ</t>
    </rPh>
    <phoneticPr fontId="5"/>
  </si>
  <si>
    <t>令和８年度
支出計画</t>
    <rPh sb="0" eb="1">
      <t>レイ</t>
    </rPh>
    <rPh sb="1" eb="2">
      <t>ワ</t>
    </rPh>
    <rPh sb="3" eb="5">
      <t>ネンド</t>
    </rPh>
    <rPh sb="6" eb="8">
      <t>シシュツ</t>
    </rPh>
    <phoneticPr fontId="5"/>
  </si>
  <si>
    <t>職員賞与</t>
    <rPh sb="0" eb="2">
      <t>ショクイン</t>
    </rPh>
    <rPh sb="2" eb="4">
      <t>ショウヨ</t>
    </rPh>
    <phoneticPr fontId="5"/>
  </si>
  <si>
    <t>業務委託費</t>
    <rPh sb="0" eb="2">
      <t>ギョウム</t>
    </rPh>
    <rPh sb="2" eb="4">
      <t>イタク</t>
    </rPh>
    <rPh sb="4" eb="5">
      <t>ヒ</t>
    </rPh>
    <phoneticPr fontId="5"/>
  </si>
  <si>
    <t>※６</t>
  </si>
  <si>
    <t>※１　市指定管理料要求額については、募集要項で定める管理経費（指定管理料）の総額（５か年分）の上限額以下である必要があること。</t>
    <rPh sb="4" eb="6">
      <t>シテイ</t>
    </rPh>
    <rPh sb="6" eb="8">
      <t>カンリ</t>
    </rPh>
    <rPh sb="8" eb="9">
      <t>リョウ</t>
    </rPh>
    <rPh sb="31" eb="33">
      <t>シテイ</t>
    </rPh>
    <rPh sb="33" eb="35">
      <t>カンリ</t>
    </rPh>
    <rPh sb="35" eb="36">
      <t>リョウ</t>
    </rPh>
    <rPh sb="38" eb="40">
      <t>ソウガク</t>
    </rPh>
    <rPh sb="43" eb="44">
      <t>ネン</t>
    </rPh>
    <rPh sb="44" eb="45">
      <t>ブン</t>
    </rPh>
    <phoneticPr fontId="5"/>
  </si>
  <si>
    <t>※６　必ずしも「０」になる必要はありませんが、その補填ないしは処分についての方針について提案をお願いします。</t>
    <rPh sb="3" eb="4">
      <t>カナラ</t>
    </rPh>
    <rPh sb="13" eb="15">
      <t>ヒツヨウ</t>
    </rPh>
    <rPh sb="25" eb="27">
      <t>ホテン</t>
    </rPh>
    <rPh sb="31" eb="33">
      <t>ショブン</t>
    </rPh>
    <rPh sb="38" eb="40">
      <t>ホウシン</t>
    </rPh>
    <rPh sb="44" eb="46">
      <t>テイアン</t>
    </rPh>
    <rPh sb="48" eb="49">
      <t>ネガ</t>
    </rPh>
    <phoneticPr fontId="5"/>
  </si>
  <si>
    <t>令和７年度
収入計画</t>
    <rPh sb="0" eb="1">
      <t>レイ</t>
    </rPh>
    <rPh sb="1" eb="2">
      <t>ワ</t>
    </rPh>
    <rPh sb="3" eb="5">
      <t>ネンド</t>
    </rPh>
    <phoneticPr fontId="5"/>
  </si>
  <si>
    <t>損害保険料</t>
    <rPh sb="0" eb="2">
      <t>ソンガイ</t>
    </rPh>
    <rPh sb="2" eb="4">
      <t>ホケン</t>
    </rPh>
    <rPh sb="4" eb="5">
      <t>リョウ</t>
    </rPh>
    <phoneticPr fontId="5"/>
  </si>
  <si>
    <t>賃借料</t>
    <rPh sb="0" eb="3">
      <t>チンシャクリョウ</t>
    </rPh>
    <phoneticPr fontId="5"/>
  </si>
  <si>
    <t>雑費</t>
    <rPh sb="0" eb="2">
      <t>ザッピ</t>
    </rPh>
    <phoneticPr fontId="5"/>
  </si>
  <si>
    <t>※４</t>
  </si>
  <si>
    <t>事業費支出</t>
    <rPh sb="0" eb="2">
      <t>ジギョウ</t>
    </rPh>
    <rPh sb="2" eb="3">
      <t>ヒ</t>
    </rPh>
    <rPh sb="3" eb="5">
      <t>シシュツ</t>
    </rPh>
    <phoneticPr fontId="5"/>
  </si>
  <si>
    <t>教育指導費</t>
    <rPh sb="0" eb="2">
      <t>キョウイク</t>
    </rPh>
    <rPh sb="2" eb="4">
      <t>シドウ</t>
    </rPh>
    <rPh sb="4" eb="5">
      <t>ヒ</t>
    </rPh>
    <phoneticPr fontId="5"/>
  </si>
  <si>
    <r>
      <t>収支（A）</t>
    </r>
    <r>
      <rPr>
        <sz val="12"/>
        <rFont val="ＭＳ ゴシック"/>
        <family val="3"/>
        <charset val="128"/>
      </rPr>
      <t>-（B）</t>
    </r>
    <rPh sb="0" eb="2">
      <t>シュウシ</t>
    </rPh>
    <phoneticPr fontId="5"/>
  </si>
  <si>
    <t>教養娯楽費</t>
    <rPh sb="0" eb="2">
      <t>キョウヨウ</t>
    </rPh>
    <rPh sb="2" eb="5">
      <t>ゴラクヒ</t>
    </rPh>
    <phoneticPr fontId="5"/>
  </si>
  <si>
    <t>（単位：円）</t>
    <rPh sb="1" eb="3">
      <t>タンイ</t>
    </rPh>
    <rPh sb="4" eb="5">
      <t>エン</t>
    </rPh>
    <phoneticPr fontId="5"/>
  </si>
  <si>
    <t>その他の事業収入</t>
    <rPh sb="2" eb="3">
      <t>タ</t>
    </rPh>
    <rPh sb="4" eb="6">
      <t>ジギョウ</t>
    </rPh>
    <rPh sb="6" eb="8">
      <t>シュウニュウ</t>
    </rPh>
    <phoneticPr fontId="2"/>
  </si>
  <si>
    <t>認定調査委託料</t>
    <rPh sb="0" eb="2">
      <t>ニンテイ</t>
    </rPh>
    <rPh sb="2" eb="4">
      <t>チョウサ</t>
    </rPh>
    <rPh sb="4" eb="7">
      <t>イタクリョウ</t>
    </rPh>
    <phoneticPr fontId="2"/>
  </si>
  <si>
    <t>再委託の実施※５</t>
    <rPh sb="0" eb="3">
      <t>サイイタク</t>
    </rPh>
    <rPh sb="4" eb="6">
      <t>ジッシ</t>
    </rPh>
    <phoneticPr fontId="5"/>
  </si>
  <si>
    <t>５か年分</t>
  </si>
  <si>
    <t>市指定管理料上限額</t>
  </si>
  <si>
    <t>飲物料金他</t>
    <rPh sb="0" eb="2">
      <t>ノミモノ</t>
    </rPh>
    <rPh sb="2" eb="4">
      <t>リョウキン</t>
    </rPh>
    <rPh sb="4" eb="5">
      <t>ホカ</t>
    </rPh>
    <phoneticPr fontId="2"/>
  </si>
  <si>
    <t>※３　支出に係る各項目について、推計根拠を添付すること。また、様式に無い項目で必要な項目は追記すること。</t>
  </si>
  <si>
    <t>※１</t>
  </si>
  <si>
    <t>職員諸手当</t>
    <rPh sb="0" eb="2">
      <t>ショクイン</t>
    </rPh>
    <rPh sb="2" eb="5">
      <t>ショテアテ</t>
    </rPh>
    <phoneticPr fontId="5"/>
  </si>
  <si>
    <t>※７　本収支計画（市指定管理料要求額を含む。）における消費税及び地方消費税については、消費税相当額を乗じて算定すること。</t>
  </si>
  <si>
    <t>その他の収入内訳</t>
    <rPh sb="2" eb="3">
      <t>タ</t>
    </rPh>
    <rPh sb="4" eb="6">
      <t>シュウニュウ</t>
    </rPh>
    <rPh sb="6" eb="8">
      <t>ウチワケ</t>
    </rPh>
    <phoneticPr fontId="2"/>
  </si>
  <si>
    <t>社会福祉実習委託料</t>
    <rPh sb="0" eb="2">
      <t>シャカイ</t>
    </rPh>
    <rPh sb="2" eb="4">
      <t>フクシ</t>
    </rPh>
    <rPh sb="4" eb="6">
      <t>ジッシュウ</t>
    </rPh>
    <rPh sb="6" eb="9">
      <t>イタクリョウ</t>
    </rPh>
    <phoneticPr fontId="2"/>
  </si>
  <si>
    <t>利子</t>
    <rPh sb="0" eb="2">
      <t>リシ</t>
    </rPh>
    <phoneticPr fontId="2"/>
  </si>
  <si>
    <t>各種教室参加料</t>
    <rPh sb="0" eb="2">
      <t>カクシュ</t>
    </rPh>
    <rPh sb="2" eb="4">
      <t>キョウシツ</t>
    </rPh>
    <rPh sb="4" eb="7">
      <t>サンカリョウ</t>
    </rPh>
    <phoneticPr fontId="2"/>
  </si>
  <si>
    <t>保健衛生費</t>
    <rPh sb="0" eb="2">
      <t>ホケン</t>
    </rPh>
    <rPh sb="2" eb="5">
      <t>エイセイヒ</t>
    </rPh>
    <phoneticPr fontId="5"/>
  </si>
  <si>
    <t>消耗器具備品費</t>
    <rPh sb="0" eb="2">
      <t>ショウモウ</t>
    </rPh>
    <rPh sb="2" eb="4">
      <t>キグ</t>
    </rPh>
    <rPh sb="4" eb="7">
      <t>ビヒンヒ</t>
    </rPh>
    <phoneticPr fontId="5"/>
  </si>
  <si>
    <t>車両燃料費</t>
    <rPh sb="0" eb="2">
      <t>シャリョウ</t>
    </rPh>
    <rPh sb="2" eb="5">
      <t>ネンリョウヒ</t>
    </rPh>
    <phoneticPr fontId="5"/>
  </si>
  <si>
    <t>雑支出</t>
    <rPh sb="0" eb="1">
      <t>ザツ</t>
    </rPh>
    <rPh sb="1" eb="3">
      <t>シシュツ</t>
    </rPh>
    <phoneticPr fontId="2"/>
  </si>
  <si>
    <t>参考数値
(令和５年度決算額)</t>
    <rPh sb="0" eb="2">
      <t>サンコウ</t>
    </rPh>
    <rPh sb="2" eb="4">
      <t>スウチ</t>
    </rPh>
    <rPh sb="6" eb="8">
      <t>レイワ</t>
    </rPh>
    <rPh sb="9" eb="11">
      <t>ネンド</t>
    </rPh>
    <rPh sb="11" eb="13">
      <t>ケッサン</t>
    </rPh>
    <rPh sb="13" eb="14">
      <t>ガク</t>
    </rPh>
    <phoneticPr fontId="5"/>
  </si>
  <si>
    <t>　ワックス掛け</t>
    <rPh sb="5" eb="6">
      <t>カ</t>
    </rPh>
    <phoneticPr fontId="5"/>
  </si>
  <si>
    <t>車両運搬具取得支出</t>
    <rPh sb="0" eb="2">
      <t>シャリョウ</t>
    </rPh>
    <rPh sb="2" eb="4">
      <t>ウンパン</t>
    </rPh>
    <rPh sb="4" eb="5">
      <t>グ</t>
    </rPh>
    <rPh sb="5" eb="7">
      <t>シュトク</t>
    </rPh>
    <rPh sb="7" eb="9">
      <t>シシュツ</t>
    </rPh>
    <phoneticPr fontId="2"/>
  </si>
  <si>
    <t>その他の固定資産</t>
    <rPh sb="2" eb="3">
      <t>タ</t>
    </rPh>
    <rPh sb="4" eb="6">
      <t>コテイ</t>
    </rPh>
    <rPh sb="6" eb="8">
      <t>シサン</t>
    </rPh>
    <phoneticPr fontId="2"/>
  </si>
  <si>
    <t>積立資産支出</t>
    <rPh sb="0" eb="2">
      <t>ツミタテ</t>
    </rPh>
    <rPh sb="2" eb="4">
      <t>シサン</t>
    </rPh>
    <rPh sb="4" eb="6">
      <t>シシュツ</t>
    </rPh>
    <phoneticPr fontId="2"/>
  </si>
  <si>
    <t>退職給付引当資産支出</t>
    <rPh sb="0" eb="2">
      <t>タイショク</t>
    </rPh>
    <rPh sb="2" eb="4">
      <t>キュウフ</t>
    </rPh>
    <rPh sb="4" eb="6">
      <t>ヒキアテ</t>
    </rPh>
    <rPh sb="6" eb="8">
      <t>シサン</t>
    </rPh>
    <rPh sb="8" eb="10">
      <t>シシュツ</t>
    </rPh>
    <phoneticPr fontId="2"/>
  </si>
  <si>
    <t>事務用消耗品費</t>
    <rPh sb="0" eb="3">
      <t>ジムヨウ</t>
    </rPh>
    <rPh sb="3" eb="5">
      <t>ショウモウ</t>
    </rPh>
    <rPh sb="5" eb="6">
      <t>ヒン</t>
    </rPh>
    <rPh sb="6" eb="7">
      <t>ヒ</t>
    </rPh>
    <phoneticPr fontId="5"/>
  </si>
  <si>
    <t>※2</t>
  </si>
  <si>
    <t>※２　その他収入等、内訳別に推計根拠を添付すること。</t>
    <rPh sb="5" eb="6">
      <t>タ</t>
    </rPh>
    <rPh sb="6" eb="8">
      <t>シュウニュウ</t>
    </rPh>
    <rPh sb="8" eb="9">
      <t>トウ</t>
    </rPh>
    <rPh sb="10" eb="12">
      <t>ウチワケ</t>
    </rPh>
    <rPh sb="12" eb="13">
      <t>ベツ</t>
    </rPh>
    <rPh sb="14" eb="16">
      <t>スイケイ</t>
    </rPh>
    <rPh sb="16" eb="18">
      <t>コンキョ</t>
    </rPh>
    <rPh sb="19" eb="21">
      <t>テンプ</t>
    </rPh>
    <phoneticPr fontId="5"/>
  </si>
  <si>
    <t>令和８年度
収入計画</t>
    <rPh sb="0" eb="1">
      <t>レイ</t>
    </rPh>
    <rPh sb="1" eb="2">
      <t>ワ</t>
    </rPh>
    <rPh sb="3" eb="5">
      <t>ネンド</t>
    </rPh>
    <phoneticPr fontId="5"/>
  </si>
  <si>
    <t>令和９年度
収入計画</t>
    <rPh sb="0" eb="1">
      <t>レイ</t>
    </rPh>
    <rPh sb="1" eb="2">
      <t>ワ</t>
    </rPh>
    <rPh sb="3" eb="5">
      <t>ネンド</t>
    </rPh>
    <phoneticPr fontId="5"/>
  </si>
  <si>
    <t>令和10年度
収入計画</t>
    <rPh sb="0" eb="1">
      <t>レイ</t>
    </rPh>
    <rPh sb="1" eb="2">
      <t>ワ</t>
    </rPh>
    <rPh sb="4" eb="6">
      <t>ネンド</t>
    </rPh>
    <phoneticPr fontId="5"/>
  </si>
  <si>
    <t>令和11年度
収入計画</t>
    <rPh sb="0" eb="1">
      <t>レイ</t>
    </rPh>
    <rPh sb="1" eb="2">
      <t>ワ</t>
    </rPh>
    <rPh sb="4" eb="6">
      <t>ネンド</t>
    </rPh>
    <phoneticPr fontId="5"/>
  </si>
  <si>
    <t>令和７年度
支出計画</t>
    <rPh sb="0" eb="1">
      <t>レイ</t>
    </rPh>
    <rPh sb="1" eb="2">
      <t>ワ</t>
    </rPh>
    <rPh sb="3" eb="5">
      <t>ネンド</t>
    </rPh>
    <rPh sb="6" eb="8">
      <t>シシュツ</t>
    </rPh>
    <phoneticPr fontId="5"/>
  </si>
  <si>
    <t>令和９年度
支出計画</t>
    <rPh sb="0" eb="1">
      <t>レイ</t>
    </rPh>
    <rPh sb="1" eb="2">
      <t>ワ</t>
    </rPh>
    <rPh sb="3" eb="5">
      <t>ネンド</t>
    </rPh>
    <rPh sb="6" eb="8">
      <t>シシュツ</t>
    </rPh>
    <phoneticPr fontId="5"/>
  </si>
  <si>
    <t>令和11年度
支出計画</t>
    <rPh sb="0" eb="1">
      <t>レイ</t>
    </rPh>
    <rPh sb="1" eb="2">
      <t>ワ</t>
    </rPh>
    <rPh sb="4" eb="6">
      <t>ネンド</t>
    </rPh>
    <rPh sb="7" eb="9">
      <t>シシュツ</t>
    </rPh>
    <phoneticPr fontId="5"/>
  </si>
  <si>
    <t>令和10年度
支出計画</t>
    <rPh sb="0" eb="1">
      <t>レイ</t>
    </rPh>
    <rPh sb="1" eb="2">
      <t>ワ</t>
    </rPh>
    <rPh sb="4" eb="6">
      <t>ネンド</t>
    </rPh>
    <rPh sb="7" eb="9">
      <t>シシュツ</t>
    </rPh>
    <phoneticPr fontId="5"/>
  </si>
  <si>
    <t>旅費</t>
    <rPh sb="0" eb="2">
      <t>リョヒ</t>
    </rPh>
    <phoneticPr fontId="5"/>
  </si>
  <si>
    <t>職員被服費</t>
    <rPh sb="0" eb="5">
      <t>ショクインヒフクヒ</t>
    </rPh>
    <phoneticPr fontId="5"/>
  </si>
  <si>
    <t>　警備委託料</t>
    <rPh sb="1" eb="3">
      <t>ケイビ</t>
    </rPh>
    <rPh sb="3" eb="6">
      <t>イタクリョウ</t>
    </rPh>
    <phoneticPr fontId="5"/>
  </si>
  <si>
    <t>　清掃業務</t>
    <rPh sb="1" eb="3">
      <t>セイソウ</t>
    </rPh>
    <rPh sb="3" eb="5">
      <t>ギョウム</t>
    </rPh>
    <phoneticPr fontId="5"/>
  </si>
  <si>
    <t>　草刈・剪定他</t>
    <rPh sb="1" eb="3">
      <t>クサカリ</t>
    </rPh>
    <rPh sb="4" eb="6">
      <t>センテイ</t>
    </rPh>
    <rPh sb="6" eb="7">
      <t>タ</t>
    </rPh>
    <phoneticPr fontId="5"/>
  </si>
  <si>
    <t>　社会保険労務士業務委託</t>
    <rPh sb="1" eb="3">
      <t>シャカイ</t>
    </rPh>
    <rPh sb="3" eb="5">
      <t>ホケン</t>
    </rPh>
    <rPh sb="5" eb="8">
      <t>ロウムシ</t>
    </rPh>
    <rPh sb="8" eb="10">
      <t>ギョウム</t>
    </rPh>
    <rPh sb="10" eb="12">
      <t>イタク</t>
    </rPh>
    <phoneticPr fontId="5"/>
  </si>
  <si>
    <t>　クリーニング代</t>
    <rPh sb="7" eb="8">
      <t>ダイ</t>
    </rPh>
    <phoneticPr fontId="5"/>
  </si>
  <si>
    <t>保守料</t>
    <rPh sb="0" eb="2">
      <t>ホシュ</t>
    </rPh>
    <rPh sb="2" eb="3">
      <t>リョウ</t>
    </rPh>
    <phoneticPr fontId="5"/>
  </si>
  <si>
    <t>　電算システム保守料</t>
    <rPh sb="1" eb="3">
      <t>デンサン</t>
    </rPh>
    <rPh sb="7" eb="9">
      <t>ホシュ</t>
    </rPh>
    <rPh sb="9" eb="10">
      <t>リョウ</t>
    </rPh>
    <phoneticPr fontId="5"/>
  </si>
  <si>
    <t>　空調設備保守料</t>
    <rPh sb="1" eb="3">
      <t>クウチョウ</t>
    </rPh>
    <rPh sb="3" eb="5">
      <t>セツビ</t>
    </rPh>
    <rPh sb="5" eb="7">
      <t>ホシュ</t>
    </rPh>
    <rPh sb="7" eb="8">
      <t>リョウ</t>
    </rPh>
    <phoneticPr fontId="5"/>
  </si>
  <si>
    <t>　消防設備保守料</t>
    <rPh sb="1" eb="3">
      <t>ショウボウ</t>
    </rPh>
    <rPh sb="3" eb="5">
      <t>セツビ</t>
    </rPh>
    <rPh sb="5" eb="7">
      <t>ホシュ</t>
    </rPh>
    <rPh sb="7" eb="8">
      <t>リョウ</t>
    </rPh>
    <phoneticPr fontId="5"/>
  </si>
  <si>
    <t>諸会費</t>
    <rPh sb="0" eb="1">
      <t>ショ</t>
    </rPh>
    <rPh sb="1" eb="3">
      <t>カイヒ</t>
    </rPh>
    <phoneticPr fontId="5"/>
  </si>
  <si>
    <t>　 電気</t>
    <rPh sb="2" eb="4">
      <t>デンキ</t>
    </rPh>
    <phoneticPr fontId="5"/>
  </si>
  <si>
    <t xml:space="preserve"> 　ガス</t>
  </si>
  <si>
    <t>　 上下水道</t>
    <rPh sb="2" eb="4">
      <t>ジョウゲ</t>
    </rPh>
    <rPh sb="4" eb="6">
      <t>スイドウ</t>
    </rPh>
    <phoneticPr fontId="5"/>
  </si>
  <si>
    <t>拠点区分間繰入金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</si>
</sst>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7" x14ac:knownFonts="1">
    <font>
      <sz val="12"/>
      <name val="ＭＳ ゴシック"/>
      <family val="3"/>
    </font>
    <font>
      <sz val="11"/>
      <name val="ＭＳ Ｐゴシック"/>
      <family val="3"/>
      <charset val="128"/>
    </font>
    <font>
      <sz val="6"/>
      <name val="ＭＳ ゴシック"/>
      <family val="3"/>
    </font>
    <font>
      <sz val="9"/>
      <name val="ＭＳ ゴシック"/>
      <family val="3"/>
    </font>
    <font>
      <sz val="6"/>
      <name val="ＭＳ ゴシック"/>
      <family val="3"/>
    </font>
    <font>
      <sz val="6"/>
      <name val="ＭＳ Ｐゴシック"/>
      <family val="3"/>
    </font>
    <font>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cellStyleXfs>
  <cellXfs count="107">
    <xf numFmtId="0" fontId="0" fillId="0" borderId="0" xfId="0">
      <alignment vertical="center"/>
    </xf>
    <xf numFmtId="0" fontId="0" fillId="0" borderId="0" xfId="1" applyFont="1" applyAlignment="1">
      <alignment vertical="center"/>
    </xf>
    <xf numFmtId="0" fontId="0" fillId="0" borderId="0" xfId="1" applyFont="1" applyAlignment="1">
      <alignment horizontal="center" vertical="center"/>
    </xf>
    <xf numFmtId="0" fontId="0" fillId="0" borderId="4" xfId="1" applyFont="1" applyBorder="1" applyAlignment="1">
      <alignment vertical="center"/>
    </xf>
    <xf numFmtId="0" fontId="0" fillId="0" borderId="5" xfId="1" applyFont="1" applyBorder="1" applyAlignment="1">
      <alignment vertical="center"/>
    </xf>
    <xf numFmtId="0" fontId="0" fillId="0" borderId="7" xfId="1" applyFont="1" applyBorder="1" applyAlignment="1">
      <alignment vertical="center"/>
    </xf>
    <xf numFmtId="0" fontId="0" fillId="0" borderId="4" xfId="1" applyFont="1" applyBorder="1" applyAlignment="1">
      <alignment horizontal="center" vertical="center"/>
    </xf>
    <xf numFmtId="0" fontId="0" fillId="0" borderId="8" xfId="1" applyFont="1" applyBorder="1" applyAlignment="1">
      <alignment vertical="center"/>
    </xf>
    <xf numFmtId="0" fontId="0" fillId="0" borderId="3" xfId="1" applyFont="1" applyBorder="1" applyAlignment="1">
      <alignment vertical="center"/>
    </xf>
    <xf numFmtId="0" fontId="0" fillId="0" borderId="9" xfId="1" applyFont="1" applyBorder="1" applyAlignment="1">
      <alignment vertical="center"/>
    </xf>
    <xf numFmtId="0" fontId="0" fillId="0" borderId="3" xfId="1" applyFont="1" applyBorder="1" applyAlignment="1">
      <alignment horizontal="center" vertical="center"/>
    </xf>
    <xf numFmtId="0" fontId="0" fillId="0" borderId="6" xfId="1" applyFont="1" applyBorder="1" applyAlignment="1">
      <alignment vertical="center"/>
    </xf>
    <xf numFmtId="0" fontId="0" fillId="0" borderId="13" xfId="1" applyFont="1" applyBorder="1" applyAlignment="1">
      <alignment vertical="center"/>
    </xf>
    <xf numFmtId="0" fontId="0" fillId="0" borderId="15" xfId="1" applyFont="1" applyBorder="1" applyAlignment="1">
      <alignment vertical="center"/>
    </xf>
    <xf numFmtId="0" fontId="0" fillId="0" borderId="16" xfId="1" applyFont="1" applyBorder="1" applyAlignment="1">
      <alignment vertical="center"/>
    </xf>
    <xf numFmtId="0" fontId="0" fillId="0" borderId="17" xfId="1" applyFont="1" applyBorder="1" applyAlignment="1">
      <alignment vertical="center"/>
    </xf>
    <xf numFmtId="0" fontId="0" fillId="0" borderId="18" xfId="1" applyFont="1" applyBorder="1" applyAlignment="1">
      <alignment vertical="center" shrinkToFit="1"/>
    </xf>
    <xf numFmtId="0" fontId="0" fillId="0" borderId="5" xfId="1" applyFont="1" applyBorder="1" applyAlignment="1">
      <alignment vertical="center" shrinkToFit="1"/>
    </xf>
    <xf numFmtId="0" fontId="0" fillId="2" borderId="1" xfId="1" applyFont="1" applyFill="1" applyBorder="1" applyAlignment="1">
      <alignment horizontal="center" vertical="center" wrapText="1"/>
    </xf>
    <xf numFmtId="176" fontId="0" fillId="0" borderId="20" xfId="1" applyNumberFormat="1" applyFont="1" applyBorder="1" applyAlignment="1">
      <alignment vertical="center"/>
    </xf>
    <xf numFmtId="176" fontId="0" fillId="0" borderId="9" xfId="1" applyNumberFormat="1" applyFont="1" applyBorder="1" applyAlignment="1">
      <alignment vertical="center"/>
    </xf>
    <xf numFmtId="176" fontId="0" fillId="0" borderId="6" xfId="1" applyNumberFormat="1" applyFont="1" applyBorder="1" applyAlignment="1">
      <alignment vertical="center"/>
    </xf>
    <xf numFmtId="0" fontId="0" fillId="2" borderId="6" xfId="1" applyFont="1" applyFill="1" applyBorder="1" applyAlignment="1">
      <alignment horizontal="center" vertical="center" wrapText="1"/>
    </xf>
    <xf numFmtId="176" fontId="0" fillId="0" borderId="15" xfId="1" applyNumberFormat="1" applyFont="1" applyBorder="1" applyAlignment="1">
      <alignment vertical="center"/>
    </xf>
    <xf numFmtId="176" fontId="0" fillId="0" borderId="16" xfId="1" applyNumberFormat="1" applyFont="1" applyBorder="1" applyAlignment="1">
      <alignment vertical="center"/>
    </xf>
    <xf numFmtId="176" fontId="0" fillId="0" borderId="17" xfId="1" applyNumberFormat="1" applyFont="1" applyBorder="1" applyAlignment="1">
      <alignment vertical="center"/>
    </xf>
    <xf numFmtId="176" fontId="0" fillId="0" borderId="21" xfId="1" applyNumberFormat="1" applyFont="1" applyBorder="1" applyAlignment="1">
      <alignment vertical="center"/>
    </xf>
    <xf numFmtId="176" fontId="0" fillId="0" borderId="3" xfId="1" applyNumberFormat="1" applyFont="1" applyBorder="1" applyAlignment="1">
      <alignment vertical="center"/>
    </xf>
    <xf numFmtId="0" fontId="0" fillId="2" borderId="7" xfId="1" applyFont="1" applyFill="1" applyBorder="1" applyAlignment="1">
      <alignment horizontal="center" vertical="center" wrapText="1"/>
    </xf>
    <xf numFmtId="177" fontId="0" fillId="0" borderId="22" xfId="1" applyNumberFormat="1" applyFont="1" applyBorder="1" applyAlignment="1">
      <alignment horizontal="center" vertical="center" shrinkToFit="1"/>
    </xf>
    <xf numFmtId="177" fontId="0" fillId="0" borderId="23" xfId="1" applyNumberFormat="1" applyFont="1" applyBorder="1" applyAlignment="1">
      <alignment horizontal="center" vertical="center" shrinkToFit="1"/>
    </xf>
    <xf numFmtId="177" fontId="0" fillId="0" borderId="14" xfId="1" applyNumberFormat="1" applyFont="1" applyBorder="1" applyAlignment="1">
      <alignment horizontal="center" vertical="center" shrinkToFit="1"/>
    </xf>
    <xf numFmtId="177" fontId="0" fillId="0" borderId="19" xfId="1" applyNumberFormat="1" applyFont="1" applyBorder="1" applyAlignment="1">
      <alignment vertical="center"/>
    </xf>
    <xf numFmtId="0" fontId="0" fillId="2" borderId="19" xfId="1" applyFont="1" applyFill="1" applyBorder="1" applyAlignment="1">
      <alignment horizontal="center" vertical="center" wrapText="1"/>
    </xf>
    <xf numFmtId="177" fontId="0" fillId="0" borderId="24" xfId="1" applyNumberFormat="1" applyFont="1" applyBorder="1" applyAlignment="1">
      <alignment vertical="center" shrinkToFit="1"/>
    </xf>
    <xf numFmtId="177" fontId="0" fillId="0" borderId="25" xfId="1" applyNumberFormat="1" applyFont="1" applyBorder="1" applyAlignment="1">
      <alignment vertical="center" shrinkToFit="1"/>
    </xf>
    <xf numFmtId="177" fontId="0" fillId="0" borderId="26" xfId="1" applyNumberFormat="1" applyFont="1" applyBorder="1" applyAlignment="1">
      <alignment vertical="center" shrinkToFit="1"/>
    </xf>
    <xf numFmtId="177" fontId="0" fillId="0" borderId="27" xfId="1" applyNumberFormat="1" applyFont="1" applyBorder="1" applyAlignment="1">
      <alignment vertical="center" shrinkToFit="1"/>
    </xf>
    <xf numFmtId="177" fontId="0" fillId="0" borderId="19" xfId="1" applyNumberFormat="1" applyFont="1" applyBorder="1" applyAlignment="1">
      <alignment vertical="center" shrinkToFit="1"/>
    </xf>
    <xf numFmtId="177" fontId="0" fillId="0" borderId="28" xfId="1" applyNumberFormat="1" applyFont="1" applyBorder="1" applyAlignment="1">
      <alignment vertical="center" shrinkToFit="1"/>
    </xf>
    <xf numFmtId="177" fontId="0" fillId="0" borderId="25" xfId="1" applyNumberFormat="1" applyFont="1" applyBorder="1" applyAlignment="1">
      <alignment vertical="center"/>
    </xf>
    <xf numFmtId="177" fontId="0" fillId="0" borderId="24" xfId="1" applyNumberFormat="1" applyFont="1" applyBorder="1" applyAlignment="1">
      <alignment vertical="center"/>
    </xf>
    <xf numFmtId="177" fontId="0" fillId="0" borderId="0" xfId="1" applyNumberFormat="1" applyFont="1" applyAlignment="1">
      <alignment vertical="center" shrinkToFit="1"/>
    </xf>
    <xf numFmtId="177" fontId="0" fillId="0" borderId="19" xfId="1" applyNumberFormat="1" applyFont="1" applyBorder="1" applyAlignment="1">
      <alignment horizontal="center" vertical="center" shrinkToFit="1"/>
    </xf>
    <xf numFmtId="0" fontId="0" fillId="0" borderId="22" xfId="1" applyFont="1" applyBorder="1" applyAlignment="1">
      <alignment vertical="center" shrinkToFit="1"/>
    </xf>
    <xf numFmtId="176" fontId="0" fillId="0" borderId="0" xfId="1" applyNumberFormat="1" applyFont="1" applyAlignment="1">
      <alignment vertical="center"/>
    </xf>
    <xf numFmtId="177" fontId="0" fillId="0" borderId="30" xfId="1" applyNumberFormat="1" applyFont="1" applyBorder="1" applyAlignment="1">
      <alignment vertical="center" shrinkToFit="1"/>
    </xf>
    <xf numFmtId="177" fontId="0" fillId="0" borderId="31" xfId="1" applyNumberFormat="1" applyFont="1" applyBorder="1" applyAlignment="1">
      <alignment vertical="center" shrinkToFit="1"/>
    </xf>
    <xf numFmtId="177" fontId="0" fillId="0" borderId="32" xfId="1" applyNumberFormat="1" applyFont="1" applyBorder="1" applyAlignment="1">
      <alignment vertical="center" shrinkToFit="1"/>
    </xf>
    <xf numFmtId="177" fontId="0" fillId="0" borderId="33" xfId="1" applyNumberFormat="1" applyFont="1" applyBorder="1" applyAlignment="1">
      <alignment vertical="center" shrinkToFit="1"/>
    </xf>
    <xf numFmtId="177" fontId="0" fillId="0" borderId="30" xfId="1" applyNumberFormat="1" applyFont="1" applyBorder="1" applyAlignment="1">
      <alignment vertical="center"/>
    </xf>
    <xf numFmtId="177" fontId="0" fillId="0" borderId="34" xfId="1" applyNumberFormat="1" applyFont="1" applyBorder="1" applyAlignment="1">
      <alignment vertical="center"/>
    </xf>
    <xf numFmtId="177" fontId="0" fillId="0" borderId="12" xfId="1" applyNumberFormat="1" applyFont="1" applyBorder="1" applyAlignment="1">
      <alignment vertical="center" shrinkToFit="1"/>
    </xf>
    <xf numFmtId="177" fontId="0" fillId="0" borderId="14" xfId="1" applyNumberFormat="1" applyFont="1" applyBorder="1" applyAlignment="1">
      <alignment vertical="center"/>
    </xf>
    <xf numFmtId="0" fontId="0" fillId="0" borderId="0" xfId="1" applyFont="1" applyAlignment="1">
      <alignment vertical="center" shrinkToFit="1"/>
    </xf>
    <xf numFmtId="0" fontId="0" fillId="0" borderId="0" xfId="1" applyFont="1" applyAlignment="1">
      <alignment horizontal="right" vertical="center"/>
    </xf>
    <xf numFmtId="176" fontId="0" fillId="0" borderId="35" xfId="1" applyNumberFormat="1" applyFont="1" applyBorder="1" applyAlignment="1">
      <alignment vertical="center"/>
    </xf>
    <xf numFmtId="176" fontId="0" fillId="0" borderId="36" xfId="1" applyNumberFormat="1" applyFont="1" applyBorder="1" applyAlignment="1">
      <alignment vertical="center"/>
    </xf>
    <xf numFmtId="177" fontId="0" fillId="0" borderId="29" xfId="1" applyNumberFormat="1" applyFont="1" applyBorder="1" applyAlignment="1">
      <alignment horizontal="center" vertical="center" shrinkToFit="1"/>
    </xf>
    <xf numFmtId="177" fontId="0" fillId="0" borderId="34" xfId="1" applyNumberFormat="1" applyFont="1" applyBorder="1" applyAlignment="1">
      <alignment horizontal="center" vertical="center" shrinkToFit="1"/>
    </xf>
    <xf numFmtId="177" fontId="0" fillId="0" borderId="34" xfId="1" applyNumberFormat="1" applyFont="1" applyBorder="1" applyAlignment="1">
      <alignment vertical="center" shrinkToFit="1"/>
    </xf>
    <xf numFmtId="177" fontId="0" fillId="0" borderId="14" xfId="1" applyNumberFormat="1" applyFont="1" applyBorder="1" applyAlignment="1">
      <alignment vertical="center" shrinkToFit="1"/>
    </xf>
    <xf numFmtId="0" fontId="0" fillId="0" borderId="14" xfId="1" applyFont="1" applyBorder="1" applyAlignment="1">
      <alignment vertical="center" shrinkToFit="1"/>
    </xf>
    <xf numFmtId="176" fontId="0" fillId="0" borderId="7" xfId="1" applyNumberFormat="1" applyFont="1" applyBorder="1" applyAlignment="1">
      <alignment vertical="center"/>
    </xf>
    <xf numFmtId="177" fontId="0" fillId="0" borderId="10" xfId="1" applyNumberFormat="1" applyFont="1" applyBorder="1" applyAlignment="1">
      <alignment horizontal="center" vertical="center" shrinkToFit="1"/>
    </xf>
    <xf numFmtId="0" fontId="4" fillId="0" borderId="8" xfId="1" applyFont="1" applyBorder="1" applyAlignment="1">
      <alignment horizontal="center" vertical="center" wrapText="1"/>
    </xf>
    <xf numFmtId="0" fontId="0" fillId="0" borderId="13" xfId="1" applyFont="1" applyBorder="1" applyAlignment="1" applyProtection="1">
      <alignment horizontal="center" vertical="center"/>
      <protection locked="0"/>
    </xf>
    <xf numFmtId="0" fontId="0" fillId="0" borderId="18" xfId="1" applyFont="1" applyBorder="1" applyAlignment="1" applyProtection="1">
      <alignment horizontal="center" vertical="center"/>
      <protection locked="0"/>
    </xf>
    <xf numFmtId="0" fontId="0" fillId="0" borderId="37" xfId="1" applyFont="1" applyBorder="1" applyAlignment="1" applyProtection="1">
      <alignment horizontal="center" vertical="center"/>
      <protection locked="0"/>
    </xf>
    <xf numFmtId="0" fontId="0" fillId="0" borderId="38" xfId="1" applyFont="1" applyBorder="1" applyAlignment="1" applyProtection="1">
      <alignment horizontal="center" vertical="center"/>
      <protection locked="0"/>
    </xf>
    <xf numFmtId="0" fontId="0" fillId="0" borderId="39" xfId="1" applyFont="1" applyBorder="1" applyAlignment="1" applyProtection="1">
      <alignment horizontal="center" vertical="center"/>
      <protection locked="0"/>
    </xf>
    <xf numFmtId="0" fontId="0" fillId="0" borderId="13" xfId="1" applyFont="1" applyBorder="1" applyAlignment="1">
      <alignment horizontal="center" vertical="center"/>
    </xf>
    <xf numFmtId="0" fontId="0" fillId="0" borderId="18" xfId="1" applyFont="1" applyBorder="1" applyAlignment="1">
      <alignment horizontal="center" vertical="center"/>
    </xf>
    <xf numFmtId="0" fontId="0" fillId="0" borderId="5" xfId="1" applyFont="1" applyBorder="1" applyAlignment="1">
      <alignment horizontal="center" vertical="center"/>
    </xf>
    <xf numFmtId="0" fontId="0" fillId="0" borderId="5" xfId="1" applyFont="1" applyBorder="1" applyAlignment="1" applyProtection="1">
      <alignment horizontal="center" vertical="center"/>
      <protection locked="0"/>
    </xf>
    <xf numFmtId="0" fontId="0" fillId="0" borderId="1" xfId="1" applyFont="1" applyBorder="1" applyAlignment="1">
      <alignment horizontal="center" vertical="center"/>
    </xf>
    <xf numFmtId="0" fontId="0" fillId="0" borderId="0" xfId="0" applyAlignment="1">
      <alignment horizontal="center" vertical="center"/>
    </xf>
    <xf numFmtId="0" fontId="0" fillId="2" borderId="1" xfId="1" applyFont="1" applyFill="1" applyBorder="1" applyAlignment="1">
      <alignment horizontal="center" vertical="center"/>
    </xf>
    <xf numFmtId="0" fontId="0" fillId="2" borderId="10" xfId="1" applyFont="1" applyFill="1" applyBorder="1" applyAlignment="1">
      <alignment horizontal="center" vertical="center"/>
    </xf>
    <xf numFmtId="0" fontId="0" fillId="2" borderId="1" xfId="1" applyFont="1" applyFill="1" applyBorder="1" applyAlignment="1">
      <alignment horizontal="center" vertical="center" wrapText="1"/>
    </xf>
    <xf numFmtId="0" fontId="0" fillId="2" borderId="7"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0" fillId="0" borderId="2" xfId="1" applyFont="1" applyBorder="1" applyAlignment="1">
      <alignment vertical="center"/>
    </xf>
    <xf numFmtId="0" fontId="0" fillId="0" borderId="11" xfId="1" applyFont="1" applyBorder="1" applyAlignment="1">
      <alignment vertical="center"/>
    </xf>
    <xf numFmtId="0" fontId="0" fillId="0" borderId="3" xfId="1" applyFont="1" applyBorder="1" applyAlignment="1">
      <alignment horizontal="left" vertical="center"/>
    </xf>
    <xf numFmtId="0" fontId="0" fillId="0" borderId="12" xfId="1" applyFont="1" applyBorder="1" applyAlignment="1">
      <alignment horizontal="left" vertical="center"/>
    </xf>
    <xf numFmtId="0" fontId="0" fillId="0" borderId="6" xfId="1" applyFont="1" applyBorder="1" applyAlignment="1">
      <alignment horizontal="center" vertical="center"/>
    </xf>
    <xf numFmtId="0" fontId="0" fillId="0" borderId="14" xfId="1" applyFont="1" applyBorder="1" applyAlignment="1">
      <alignment horizontal="center" vertical="center"/>
    </xf>
    <xf numFmtId="0" fontId="0" fillId="2" borderId="6" xfId="1" applyFont="1" applyFill="1" applyBorder="1" applyAlignment="1">
      <alignment horizontal="center" vertical="center"/>
    </xf>
    <xf numFmtId="0" fontId="0" fillId="2" borderId="14" xfId="1" applyFont="1" applyFill="1" applyBorder="1" applyAlignment="1">
      <alignment horizontal="center" vertical="center"/>
    </xf>
    <xf numFmtId="0" fontId="0" fillId="2" borderId="6" xfId="1" applyFont="1" applyFill="1" applyBorder="1" applyAlignment="1">
      <alignment horizontal="center" vertical="center" wrapText="1"/>
    </xf>
    <xf numFmtId="0" fontId="0" fillId="2" borderId="19" xfId="1" applyFont="1" applyFill="1" applyBorder="1" applyAlignment="1">
      <alignment horizontal="center" vertical="center" wrapText="1"/>
    </xf>
    <xf numFmtId="0" fontId="0" fillId="2" borderId="14"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0" fillId="0" borderId="1" xfId="1" applyFont="1" applyBorder="1" applyAlignment="1">
      <alignment vertical="center"/>
    </xf>
    <xf numFmtId="0" fontId="0" fillId="0" borderId="10" xfId="1" applyFont="1" applyBorder="1" applyAlignment="1">
      <alignment vertical="center"/>
    </xf>
    <xf numFmtId="0" fontId="0" fillId="0" borderId="1" xfId="1" applyFont="1" applyBorder="1" applyAlignment="1">
      <alignment horizontal="left" vertical="center"/>
    </xf>
    <xf numFmtId="0" fontId="0" fillId="0" borderId="10" xfId="1" applyFont="1" applyBorder="1" applyAlignment="1">
      <alignment horizontal="left" vertical="center"/>
    </xf>
    <xf numFmtId="0" fontId="0" fillId="0" borderId="6" xfId="1" applyFont="1" applyBorder="1" applyAlignment="1">
      <alignment vertical="center"/>
    </xf>
    <xf numFmtId="0" fontId="0" fillId="0" borderId="19" xfId="1" applyFont="1" applyBorder="1" applyAlignment="1">
      <alignment vertical="center"/>
    </xf>
    <xf numFmtId="0" fontId="0" fillId="0" borderId="14" xfId="1" applyFont="1" applyBorder="1" applyAlignment="1">
      <alignment vertical="center"/>
    </xf>
    <xf numFmtId="0" fontId="0" fillId="0" borderId="2" xfId="1" applyFont="1" applyBorder="1" applyAlignment="1">
      <alignment horizontal="center" vertical="center"/>
    </xf>
    <xf numFmtId="0" fontId="0" fillId="0" borderId="11" xfId="1" applyFont="1" applyBorder="1" applyAlignment="1">
      <alignment horizontal="center" vertical="center"/>
    </xf>
    <xf numFmtId="176" fontId="0" fillId="0" borderId="20" xfId="1" applyNumberFormat="1" applyFont="1" applyBorder="1" applyAlignment="1">
      <alignment horizontal="center" vertical="center"/>
    </xf>
    <xf numFmtId="0" fontId="0" fillId="0" borderId="29" xfId="0" applyBorder="1" applyAlignment="1">
      <alignment horizontal="center" vertical="center"/>
    </xf>
  </cellXfs>
  <cellStyles count="2">
    <cellStyle name="標準" xfId="0" builtinId="0"/>
    <cellStyle name="標準_収支計画書ひな形"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83"/>
  <sheetViews>
    <sheetView tabSelected="1" view="pageBreakPreview" zoomScale="85" zoomScaleNormal="85" zoomScaleSheetLayoutView="85" workbookViewId="0">
      <pane xSplit="3" ySplit="3" topLeftCell="D4" activePane="bottomRight" state="frozen"/>
      <selection pane="topRight"/>
      <selection pane="bottomLeft"/>
      <selection pane="bottomRight" activeCell="W76" sqref="W76"/>
    </sheetView>
  </sheetViews>
  <sheetFormatPr defaultRowHeight="14.25" x14ac:dyDescent="0.15"/>
  <cols>
    <col min="1" max="1" width="0.875" style="1" customWidth="1"/>
    <col min="2" max="2" width="3.125" style="1" customWidth="1"/>
    <col min="3" max="3" width="28.875" style="1" customWidth="1"/>
    <col min="4" max="4" width="15.5" style="1" customWidth="1"/>
    <col min="5" max="5" width="3.125" style="1" customWidth="1"/>
    <col min="6" max="6" width="15.5" style="1" customWidth="1"/>
    <col min="7" max="7" width="3.125" style="1" customWidth="1"/>
    <col min="8" max="8" width="15.5" style="1" customWidth="1"/>
    <col min="9" max="9" width="3.125" style="1" customWidth="1"/>
    <col min="10" max="10" width="15.5" style="1" customWidth="1"/>
    <col min="11" max="11" width="3.125" style="1" customWidth="1"/>
    <col min="12" max="12" width="15.5" style="1" customWidth="1"/>
    <col min="13" max="13" width="3.125" style="1" customWidth="1"/>
    <col min="14" max="14" width="15.5" style="1" customWidth="1"/>
    <col min="15" max="15" width="3.125" style="1" customWidth="1"/>
    <col min="16" max="16" width="15.5" style="1" customWidth="1"/>
    <col min="17" max="17" width="3.125" style="1" customWidth="1"/>
    <col min="18" max="18" width="6.25" style="2" customWidth="1"/>
    <col min="19" max="19" width="1.75" style="1" customWidth="1"/>
    <col min="20" max="20" width="9" style="1" customWidth="1"/>
    <col min="21" max="16384" width="9" style="1"/>
  </cols>
  <sheetData>
    <row r="1" spans="2:18" ht="18.75" customHeight="1" x14ac:dyDescent="0.15">
      <c r="B1" s="1" t="s">
        <v>11</v>
      </c>
      <c r="N1" s="55"/>
      <c r="O1" s="55" t="s">
        <v>4</v>
      </c>
      <c r="P1" s="55"/>
      <c r="Q1" s="55" t="s">
        <v>45</v>
      </c>
    </row>
    <row r="2" spans="2:18" ht="30" customHeight="1" x14ac:dyDescent="0.15">
      <c r="B2" s="77" t="s">
        <v>9</v>
      </c>
      <c r="C2" s="78"/>
      <c r="D2" s="18" t="s">
        <v>36</v>
      </c>
      <c r="E2" s="28"/>
      <c r="F2" s="18" t="s">
        <v>73</v>
      </c>
      <c r="G2" s="28"/>
      <c r="H2" s="18" t="s">
        <v>74</v>
      </c>
      <c r="I2" s="28"/>
      <c r="J2" s="79" t="s">
        <v>75</v>
      </c>
      <c r="K2" s="80"/>
      <c r="L2" s="79" t="s">
        <v>76</v>
      </c>
      <c r="M2" s="80"/>
      <c r="N2" s="79" t="s">
        <v>1</v>
      </c>
      <c r="O2" s="80"/>
      <c r="P2" s="81" t="s">
        <v>64</v>
      </c>
      <c r="Q2" s="82"/>
    </row>
    <row r="3" spans="2:18" ht="18.75" customHeight="1" x14ac:dyDescent="0.15">
      <c r="B3" s="83" t="s">
        <v>26</v>
      </c>
      <c r="C3" s="84"/>
      <c r="D3" s="19">
        <v>0</v>
      </c>
      <c r="E3" s="29" t="s">
        <v>53</v>
      </c>
      <c r="F3" s="19">
        <v>0</v>
      </c>
      <c r="G3" s="29" t="s">
        <v>53</v>
      </c>
      <c r="H3" s="19">
        <v>0</v>
      </c>
      <c r="I3" s="29" t="s">
        <v>53</v>
      </c>
      <c r="J3" s="19">
        <v>0</v>
      </c>
      <c r="K3" s="29" t="s">
        <v>53</v>
      </c>
      <c r="L3" s="19">
        <v>0</v>
      </c>
      <c r="M3" s="29" t="s">
        <v>53</v>
      </c>
      <c r="N3" s="19">
        <f t="shared" ref="N3:N12" si="0">+D3+F3+H3+J3+L3</f>
        <v>0</v>
      </c>
      <c r="O3" s="58"/>
      <c r="P3" s="63">
        <v>21100000</v>
      </c>
      <c r="Q3" s="64"/>
    </row>
    <row r="4" spans="2:18" ht="18.75" customHeight="1" x14ac:dyDescent="0.15">
      <c r="B4" s="85" t="s">
        <v>56</v>
      </c>
      <c r="C4" s="86"/>
      <c r="D4" s="20">
        <f>SUM(D5:D11)</f>
        <v>0</v>
      </c>
      <c r="E4" s="30" t="s">
        <v>71</v>
      </c>
      <c r="F4" s="20">
        <f>SUM(F5:F11)</f>
        <v>0</v>
      </c>
      <c r="G4" s="30" t="s">
        <v>71</v>
      </c>
      <c r="H4" s="20">
        <f>SUM(H5:H11)</f>
        <v>0</v>
      </c>
      <c r="I4" s="30" t="s">
        <v>71</v>
      </c>
      <c r="J4" s="20">
        <f>SUM(J5:J11)</f>
        <v>0</v>
      </c>
      <c r="K4" s="30" t="s">
        <v>71</v>
      </c>
      <c r="L4" s="20">
        <f>SUM(L5:L11)</f>
        <v>0</v>
      </c>
      <c r="M4" s="30" t="s">
        <v>71</v>
      </c>
      <c r="N4" s="56">
        <f t="shared" si="0"/>
        <v>0</v>
      </c>
      <c r="O4" s="59"/>
      <c r="P4" s="21">
        <f>SUM(P5:P11)</f>
        <v>9100753</v>
      </c>
      <c r="Q4" s="31"/>
    </row>
    <row r="5" spans="2:18" ht="18.75" customHeight="1" x14ac:dyDescent="0.15">
      <c r="B5" s="3"/>
      <c r="C5" s="12" t="s">
        <v>20</v>
      </c>
      <c r="D5" s="21"/>
      <c r="E5" s="31"/>
      <c r="F5" s="21"/>
      <c r="G5" s="31"/>
      <c r="H5" s="21"/>
      <c r="I5" s="31"/>
      <c r="J5" s="21"/>
      <c r="K5" s="31"/>
      <c r="L5" s="21"/>
      <c r="M5" s="31"/>
      <c r="N5" s="21">
        <f t="shared" si="0"/>
        <v>0</v>
      </c>
      <c r="O5" s="31"/>
      <c r="P5" s="21">
        <v>8326630</v>
      </c>
      <c r="Q5" s="31"/>
    </row>
    <row r="6" spans="2:18" ht="18.75" customHeight="1" x14ac:dyDescent="0.15">
      <c r="B6" s="3"/>
      <c r="C6" s="12" t="s">
        <v>47</v>
      </c>
      <c r="D6" s="21"/>
      <c r="E6" s="31"/>
      <c r="F6" s="21"/>
      <c r="G6" s="31"/>
      <c r="H6" s="21"/>
      <c r="I6" s="31"/>
      <c r="J6" s="21"/>
      <c r="K6" s="31"/>
      <c r="L6" s="21"/>
      <c r="M6" s="31"/>
      <c r="N6" s="21">
        <f t="shared" si="0"/>
        <v>0</v>
      </c>
      <c r="O6" s="31"/>
      <c r="P6" s="21">
        <v>637000</v>
      </c>
      <c r="Q6" s="31"/>
    </row>
    <row r="7" spans="2:18" ht="18.75" customHeight="1" x14ac:dyDescent="0.15">
      <c r="B7" s="3"/>
      <c r="C7" s="12" t="s">
        <v>57</v>
      </c>
      <c r="D7" s="21"/>
      <c r="E7" s="31"/>
      <c r="F7" s="21"/>
      <c r="G7" s="31"/>
      <c r="H7" s="21"/>
      <c r="I7" s="31"/>
      <c r="J7" s="21"/>
      <c r="K7" s="31"/>
      <c r="L7" s="21"/>
      <c r="M7" s="31"/>
      <c r="N7" s="21">
        <f t="shared" si="0"/>
        <v>0</v>
      </c>
      <c r="O7" s="31"/>
      <c r="P7" s="21">
        <v>92000</v>
      </c>
      <c r="Q7" s="31"/>
    </row>
    <row r="8" spans="2:18" ht="18.75" customHeight="1" x14ac:dyDescent="0.15">
      <c r="B8" s="3"/>
      <c r="C8" s="12" t="s">
        <v>59</v>
      </c>
      <c r="D8" s="21"/>
      <c r="E8" s="31"/>
      <c r="F8" s="21"/>
      <c r="G8" s="31"/>
      <c r="H8" s="21"/>
      <c r="I8" s="31"/>
      <c r="J8" s="21"/>
      <c r="K8" s="31"/>
      <c r="L8" s="21"/>
      <c r="M8" s="31"/>
      <c r="N8" s="21">
        <f t="shared" si="0"/>
        <v>0</v>
      </c>
      <c r="O8" s="31"/>
      <c r="P8" s="21">
        <v>12200</v>
      </c>
      <c r="Q8" s="31"/>
    </row>
    <row r="9" spans="2:18" ht="18.75" customHeight="1" x14ac:dyDescent="0.15">
      <c r="B9" s="3"/>
      <c r="C9" s="12" t="s">
        <v>51</v>
      </c>
      <c r="D9" s="21"/>
      <c r="E9" s="31"/>
      <c r="F9" s="21"/>
      <c r="G9" s="31"/>
      <c r="H9" s="21"/>
      <c r="I9" s="31"/>
      <c r="J9" s="21"/>
      <c r="K9" s="31"/>
      <c r="L9" s="21"/>
      <c r="M9" s="31"/>
      <c r="N9" s="21">
        <f t="shared" si="0"/>
        <v>0</v>
      </c>
      <c r="O9" s="31"/>
      <c r="P9" s="21">
        <v>8910</v>
      </c>
      <c r="Q9" s="31"/>
    </row>
    <row r="10" spans="2:18" ht="18.75" customHeight="1" x14ac:dyDescent="0.15">
      <c r="B10" s="3"/>
      <c r="C10" s="12" t="s">
        <v>46</v>
      </c>
      <c r="D10" s="21"/>
      <c r="E10" s="31"/>
      <c r="F10" s="21"/>
      <c r="G10" s="31"/>
      <c r="H10" s="21"/>
      <c r="I10" s="31"/>
      <c r="J10" s="21"/>
      <c r="K10" s="31"/>
      <c r="L10" s="21"/>
      <c r="M10" s="31"/>
      <c r="N10" s="21">
        <f t="shared" si="0"/>
        <v>0</v>
      </c>
      <c r="O10" s="31"/>
      <c r="P10" s="21">
        <v>23865</v>
      </c>
      <c r="Q10" s="31"/>
    </row>
    <row r="11" spans="2:18" ht="18.75" customHeight="1" x14ac:dyDescent="0.15">
      <c r="B11" s="4"/>
      <c r="C11" s="12" t="s">
        <v>58</v>
      </c>
      <c r="D11" s="21"/>
      <c r="E11" s="31"/>
      <c r="F11" s="21"/>
      <c r="G11" s="31"/>
      <c r="H11" s="21"/>
      <c r="I11" s="31"/>
      <c r="J11" s="21"/>
      <c r="K11" s="31"/>
      <c r="L11" s="21"/>
      <c r="M11" s="31"/>
      <c r="N11" s="21">
        <f t="shared" si="0"/>
        <v>0</v>
      </c>
      <c r="O11" s="31"/>
      <c r="P11" s="21">
        <v>148</v>
      </c>
      <c r="Q11" s="31"/>
    </row>
    <row r="12" spans="2:18" ht="18.75" customHeight="1" x14ac:dyDescent="0.15">
      <c r="B12" s="87" t="s">
        <v>13</v>
      </c>
      <c r="C12" s="88"/>
      <c r="D12" s="21">
        <f>+D3+D4</f>
        <v>0</v>
      </c>
      <c r="E12" s="32"/>
      <c r="F12" s="21">
        <f>+F3+F4</f>
        <v>0</v>
      </c>
      <c r="G12" s="32"/>
      <c r="H12" s="21">
        <f>+H3+H4</f>
        <v>0</v>
      </c>
      <c r="I12" s="32"/>
      <c r="J12" s="21">
        <f>+J3+J4</f>
        <v>0</v>
      </c>
      <c r="K12" s="32"/>
      <c r="L12" s="21">
        <f>+L3+L4</f>
        <v>0</v>
      </c>
      <c r="M12" s="32"/>
      <c r="N12" s="21">
        <f t="shared" si="0"/>
        <v>0</v>
      </c>
      <c r="O12" s="32"/>
      <c r="P12" s="21">
        <f>+P3+P4</f>
        <v>30200753</v>
      </c>
      <c r="Q12" s="53"/>
    </row>
    <row r="13" spans="2:18" ht="14.25" customHeight="1" x14ac:dyDescent="0.15">
      <c r="B13" s="5"/>
      <c r="C13" s="5"/>
      <c r="D13" s="5"/>
      <c r="E13" s="5"/>
      <c r="F13" s="5"/>
      <c r="G13" s="5"/>
      <c r="H13" s="5"/>
      <c r="I13" s="5"/>
      <c r="J13" s="5"/>
      <c r="K13" s="5"/>
      <c r="L13" s="5"/>
      <c r="M13" s="5"/>
      <c r="N13" s="5"/>
      <c r="O13" s="5"/>
      <c r="P13" s="5"/>
      <c r="Q13" s="5"/>
    </row>
    <row r="14" spans="2:18" ht="18.75" customHeight="1" x14ac:dyDescent="0.15">
      <c r="B14" s="1" t="s">
        <v>7</v>
      </c>
      <c r="N14" s="55"/>
      <c r="O14" s="55" t="s">
        <v>4</v>
      </c>
      <c r="P14" s="55"/>
      <c r="Q14" s="55" t="s">
        <v>45</v>
      </c>
    </row>
    <row r="15" spans="2:18" ht="30" customHeight="1" x14ac:dyDescent="0.15">
      <c r="B15" s="89" t="s">
        <v>9</v>
      </c>
      <c r="C15" s="90"/>
      <c r="D15" s="22" t="s">
        <v>77</v>
      </c>
      <c r="E15" s="33"/>
      <c r="F15" s="22" t="s">
        <v>30</v>
      </c>
      <c r="G15" s="33"/>
      <c r="H15" s="22" t="s">
        <v>78</v>
      </c>
      <c r="I15" s="33"/>
      <c r="J15" s="91" t="s">
        <v>80</v>
      </c>
      <c r="K15" s="92"/>
      <c r="L15" s="91" t="s">
        <v>79</v>
      </c>
      <c r="M15" s="93"/>
      <c r="N15" s="91" t="s">
        <v>1</v>
      </c>
      <c r="O15" s="93"/>
      <c r="P15" s="94" t="s">
        <v>64</v>
      </c>
      <c r="Q15" s="95"/>
      <c r="R15" s="65" t="s">
        <v>48</v>
      </c>
    </row>
    <row r="16" spans="2:18" ht="18.75" customHeight="1" x14ac:dyDescent="0.15">
      <c r="B16" s="3" t="s">
        <v>0</v>
      </c>
      <c r="C16" s="9"/>
      <c r="D16" s="20">
        <f>SUM(D17:D21)</f>
        <v>0</v>
      </c>
      <c r="E16" s="34" t="s">
        <v>12</v>
      </c>
      <c r="F16" s="20">
        <f>SUM(F17:F21)</f>
        <v>0</v>
      </c>
      <c r="G16" s="34" t="s">
        <v>12</v>
      </c>
      <c r="H16" s="20">
        <f>SUM(H17:H21)</f>
        <v>0</v>
      </c>
      <c r="I16" s="34" t="s">
        <v>12</v>
      </c>
      <c r="J16" s="20">
        <f>SUM(J17:J21)</f>
        <v>0</v>
      </c>
      <c r="K16" s="34" t="s">
        <v>12</v>
      </c>
      <c r="L16" s="20">
        <f>SUM(L17:L21)</f>
        <v>0</v>
      </c>
      <c r="M16" s="34" t="s">
        <v>12</v>
      </c>
      <c r="N16" s="20">
        <f t="shared" ref="N16:N70" si="1">+D16+F16+H16+J16+L16</f>
        <v>0</v>
      </c>
      <c r="O16" s="60"/>
      <c r="P16" s="20">
        <f>SUM(P17:P21)</f>
        <v>23150685</v>
      </c>
      <c r="Q16" s="60"/>
      <c r="R16" s="66"/>
    </row>
    <row r="17" spans="2:18" ht="18.75" customHeight="1" x14ac:dyDescent="0.15">
      <c r="B17" s="6"/>
      <c r="C17" s="13" t="s">
        <v>17</v>
      </c>
      <c r="D17" s="23"/>
      <c r="E17" s="35"/>
      <c r="F17" s="23"/>
      <c r="G17" s="35"/>
      <c r="H17" s="23"/>
      <c r="I17" s="46"/>
      <c r="J17" s="23"/>
      <c r="K17" s="35"/>
      <c r="L17" s="23"/>
      <c r="M17" s="35"/>
      <c r="N17" s="23">
        <f t="shared" si="1"/>
        <v>0</v>
      </c>
      <c r="O17" s="46"/>
      <c r="P17" s="23">
        <v>14247500</v>
      </c>
      <c r="Q17" s="46"/>
      <c r="R17" s="67"/>
    </row>
    <row r="18" spans="2:18" ht="18.75" customHeight="1" x14ac:dyDescent="0.15">
      <c r="B18" s="6"/>
      <c r="C18" s="14" t="s">
        <v>54</v>
      </c>
      <c r="D18" s="24"/>
      <c r="E18" s="36"/>
      <c r="F18" s="24"/>
      <c r="G18" s="36"/>
      <c r="H18" s="24"/>
      <c r="I18" s="47"/>
      <c r="J18" s="24"/>
      <c r="K18" s="36"/>
      <c r="L18" s="24"/>
      <c r="M18" s="36"/>
      <c r="N18" s="24">
        <f t="shared" si="1"/>
        <v>0</v>
      </c>
      <c r="O18" s="47"/>
      <c r="P18" s="24">
        <v>1144453</v>
      </c>
      <c r="Q18" s="47"/>
      <c r="R18" s="68"/>
    </row>
    <row r="19" spans="2:18" ht="18.75" customHeight="1" x14ac:dyDescent="0.15">
      <c r="B19" s="6"/>
      <c r="C19" s="14" t="s">
        <v>31</v>
      </c>
      <c r="D19" s="24"/>
      <c r="E19" s="36"/>
      <c r="F19" s="24"/>
      <c r="G19" s="36"/>
      <c r="H19" s="24"/>
      <c r="I19" s="47"/>
      <c r="J19" s="24"/>
      <c r="K19" s="36"/>
      <c r="L19" s="24"/>
      <c r="M19" s="36"/>
      <c r="N19" s="24">
        <f t="shared" si="1"/>
        <v>0</v>
      </c>
      <c r="O19" s="47"/>
      <c r="P19" s="24">
        <v>4075334</v>
      </c>
      <c r="Q19" s="47"/>
      <c r="R19" s="68"/>
    </row>
    <row r="20" spans="2:18" ht="18.75" customHeight="1" x14ac:dyDescent="0.15">
      <c r="B20" s="6"/>
      <c r="C20" s="14" t="s">
        <v>18</v>
      </c>
      <c r="D20" s="24"/>
      <c r="E20" s="36"/>
      <c r="F20" s="24"/>
      <c r="G20" s="36"/>
      <c r="H20" s="24"/>
      <c r="I20" s="47"/>
      <c r="J20" s="24"/>
      <c r="K20" s="36"/>
      <c r="L20" s="24"/>
      <c r="M20" s="36"/>
      <c r="N20" s="24">
        <f t="shared" si="1"/>
        <v>0</v>
      </c>
      <c r="O20" s="47"/>
      <c r="P20" s="24">
        <v>578500</v>
      </c>
      <c r="Q20" s="47"/>
      <c r="R20" s="68"/>
    </row>
    <row r="21" spans="2:18" ht="18.75" customHeight="1" x14ac:dyDescent="0.15">
      <c r="B21" s="6"/>
      <c r="C21" s="15" t="s">
        <v>14</v>
      </c>
      <c r="D21" s="25"/>
      <c r="E21" s="37"/>
      <c r="F21" s="25"/>
      <c r="G21" s="37"/>
      <c r="H21" s="25"/>
      <c r="I21" s="48"/>
      <c r="J21" s="25"/>
      <c r="K21" s="37"/>
      <c r="L21" s="25"/>
      <c r="M21" s="37"/>
      <c r="N21" s="24">
        <f t="shared" si="1"/>
        <v>0</v>
      </c>
      <c r="O21" s="48"/>
      <c r="P21" s="25">
        <v>3104898</v>
      </c>
      <c r="Q21" s="48"/>
      <c r="R21" s="69"/>
    </row>
    <row r="22" spans="2:18" ht="18.75" customHeight="1" x14ac:dyDescent="0.15">
      <c r="B22" s="7" t="s">
        <v>22</v>
      </c>
      <c r="C22" s="11"/>
      <c r="D22" s="21">
        <f>SUM(D23:D47)</f>
        <v>0</v>
      </c>
      <c r="E22" s="38" t="s">
        <v>12</v>
      </c>
      <c r="F22" s="21">
        <f>SUM(F23:F47)</f>
        <v>0</v>
      </c>
      <c r="G22" s="38" t="s">
        <v>12</v>
      </c>
      <c r="H22" s="21">
        <f>SUM(H23:H47)</f>
        <v>0</v>
      </c>
      <c r="I22" s="38" t="s">
        <v>12</v>
      </c>
      <c r="J22" s="21">
        <f>SUM(J23:J47)</f>
        <v>0</v>
      </c>
      <c r="K22" s="38" t="s">
        <v>12</v>
      </c>
      <c r="L22" s="21">
        <f>SUM(L23:L47)</f>
        <v>0</v>
      </c>
      <c r="M22" s="38" t="s">
        <v>12</v>
      </c>
      <c r="N22" s="21">
        <f t="shared" si="1"/>
        <v>0</v>
      </c>
      <c r="O22" s="61"/>
      <c r="P22" s="21">
        <f>SUM(P23,P24,P25,P26,P27,P28,P29,P30,P31,P32,P33,P40,P41,P42,P46,P47)</f>
        <v>1797771</v>
      </c>
      <c r="Q22" s="61"/>
      <c r="R22" s="66"/>
    </row>
    <row r="23" spans="2:18" ht="18.75" customHeight="1" x14ac:dyDescent="0.15">
      <c r="B23" s="6"/>
      <c r="C23" s="13" t="s">
        <v>24</v>
      </c>
      <c r="D23" s="23"/>
      <c r="E23" s="35"/>
      <c r="F23" s="23"/>
      <c r="G23" s="35"/>
      <c r="H23" s="23"/>
      <c r="I23" s="46"/>
      <c r="J23" s="23"/>
      <c r="K23" s="35"/>
      <c r="L23" s="23"/>
      <c r="M23" s="35"/>
      <c r="N23" s="23">
        <f t="shared" si="1"/>
        <v>0</v>
      </c>
      <c r="O23" s="46"/>
      <c r="P23" s="24">
        <v>88065</v>
      </c>
      <c r="Q23" s="46"/>
      <c r="R23" s="67"/>
    </row>
    <row r="24" spans="2:18" ht="18.75" customHeight="1" x14ac:dyDescent="0.15">
      <c r="B24" s="6"/>
      <c r="C24" s="14" t="s">
        <v>82</v>
      </c>
      <c r="D24" s="24"/>
      <c r="E24" s="36"/>
      <c r="F24" s="24"/>
      <c r="G24" s="36"/>
      <c r="H24" s="24"/>
      <c r="I24" s="47"/>
      <c r="J24" s="24"/>
      <c r="K24" s="36"/>
      <c r="L24" s="24"/>
      <c r="M24" s="36"/>
      <c r="N24" s="25">
        <f t="shared" si="1"/>
        <v>0</v>
      </c>
      <c r="O24" s="47"/>
      <c r="P24" s="24">
        <v>7600</v>
      </c>
      <c r="Q24" s="47"/>
      <c r="R24" s="68"/>
    </row>
    <row r="25" spans="2:18" ht="18.75" customHeight="1" x14ac:dyDescent="0.15">
      <c r="B25" s="6"/>
      <c r="C25" s="15" t="s">
        <v>81</v>
      </c>
      <c r="D25" s="25"/>
      <c r="E25" s="37"/>
      <c r="F25" s="25"/>
      <c r="G25" s="37"/>
      <c r="H25" s="25"/>
      <c r="I25" s="48"/>
      <c r="J25" s="25"/>
      <c r="K25" s="37"/>
      <c r="L25" s="25"/>
      <c r="M25" s="37"/>
      <c r="N25" s="25">
        <f t="shared" si="1"/>
        <v>0</v>
      </c>
      <c r="O25" s="48"/>
      <c r="P25" s="24">
        <v>36170</v>
      </c>
      <c r="Q25" s="48"/>
      <c r="R25" s="69"/>
    </row>
    <row r="26" spans="2:18" ht="18.75" customHeight="1" x14ac:dyDescent="0.15">
      <c r="B26" s="6"/>
      <c r="C26" s="15" t="s">
        <v>25</v>
      </c>
      <c r="D26" s="25"/>
      <c r="E26" s="37"/>
      <c r="F26" s="25"/>
      <c r="G26" s="37"/>
      <c r="H26" s="25"/>
      <c r="I26" s="48"/>
      <c r="J26" s="25"/>
      <c r="K26" s="37"/>
      <c r="L26" s="25"/>
      <c r="M26" s="37"/>
      <c r="N26" s="25">
        <f t="shared" si="1"/>
        <v>0</v>
      </c>
      <c r="O26" s="48"/>
      <c r="P26" s="24">
        <v>16240</v>
      </c>
      <c r="Q26" s="48"/>
      <c r="R26" s="69"/>
    </row>
    <row r="27" spans="2:18" ht="18.75" customHeight="1" x14ac:dyDescent="0.15">
      <c r="B27" s="6"/>
      <c r="C27" s="15" t="s">
        <v>70</v>
      </c>
      <c r="D27" s="25"/>
      <c r="E27" s="37"/>
      <c r="F27" s="25"/>
      <c r="G27" s="37"/>
      <c r="H27" s="25"/>
      <c r="I27" s="48"/>
      <c r="J27" s="25"/>
      <c r="K27" s="37"/>
      <c r="L27" s="25"/>
      <c r="M27" s="37"/>
      <c r="N27" s="25">
        <f t="shared" si="1"/>
        <v>0</v>
      </c>
      <c r="O27" s="48"/>
      <c r="P27" s="24">
        <v>154385</v>
      </c>
      <c r="Q27" s="48"/>
      <c r="R27" s="69"/>
    </row>
    <row r="28" spans="2:18" ht="18.75" customHeight="1" x14ac:dyDescent="0.15">
      <c r="B28" s="6"/>
      <c r="C28" s="15" t="s">
        <v>6</v>
      </c>
      <c r="D28" s="25"/>
      <c r="E28" s="37"/>
      <c r="F28" s="25"/>
      <c r="G28" s="37"/>
      <c r="H28" s="25"/>
      <c r="I28" s="48"/>
      <c r="J28" s="25"/>
      <c r="K28" s="37"/>
      <c r="L28" s="25"/>
      <c r="M28" s="37"/>
      <c r="N28" s="25">
        <f t="shared" si="1"/>
        <v>0</v>
      </c>
      <c r="O28" s="48"/>
      <c r="P28" s="24">
        <v>159263</v>
      </c>
      <c r="Q28" s="48"/>
      <c r="R28" s="69"/>
    </row>
    <row r="29" spans="2:18" ht="18.75" customHeight="1" x14ac:dyDescent="0.15">
      <c r="B29" s="6"/>
      <c r="C29" s="15" t="s">
        <v>19</v>
      </c>
      <c r="D29" s="25"/>
      <c r="E29" s="37" t="s">
        <v>40</v>
      </c>
      <c r="F29" s="25"/>
      <c r="G29" s="37" t="s">
        <v>40</v>
      </c>
      <c r="H29" s="25"/>
      <c r="I29" s="37" t="s">
        <v>40</v>
      </c>
      <c r="J29" s="25"/>
      <c r="K29" s="37" t="s">
        <v>40</v>
      </c>
      <c r="L29" s="25"/>
      <c r="M29" s="37" t="s">
        <v>40</v>
      </c>
      <c r="N29" s="25">
        <f t="shared" si="1"/>
        <v>0</v>
      </c>
      <c r="O29" s="48"/>
      <c r="P29" s="24">
        <v>64680</v>
      </c>
      <c r="Q29" s="48"/>
      <c r="R29" s="69"/>
    </row>
    <row r="30" spans="2:18" ht="18.75" customHeight="1" x14ac:dyDescent="0.15">
      <c r="B30" s="6"/>
      <c r="C30" s="15" t="s">
        <v>2</v>
      </c>
      <c r="D30" s="25"/>
      <c r="E30" s="37"/>
      <c r="F30" s="25"/>
      <c r="G30" s="37"/>
      <c r="H30" s="25"/>
      <c r="I30" s="48"/>
      <c r="J30" s="25"/>
      <c r="K30" s="37"/>
      <c r="L30" s="25"/>
      <c r="M30" s="37"/>
      <c r="N30" s="25">
        <f t="shared" si="1"/>
        <v>0</v>
      </c>
      <c r="O30" s="48"/>
      <c r="P30" s="24">
        <v>484829</v>
      </c>
      <c r="Q30" s="48"/>
      <c r="R30" s="69"/>
    </row>
    <row r="31" spans="2:18" ht="18.75" customHeight="1" x14ac:dyDescent="0.15">
      <c r="B31" s="6"/>
      <c r="C31" s="15" t="s">
        <v>28</v>
      </c>
      <c r="D31" s="25"/>
      <c r="E31" s="37"/>
      <c r="F31" s="25"/>
      <c r="G31" s="37"/>
      <c r="H31" s="25"/>
      <c r="I31" s="48"/>
      <c r="J31" s="25"/>
      <c r="K31" s="37"/>
      <c r="L31" s="25"/>
      <c r="M31" s="37"/>
      <c r="N31" s="25">
        <f t="shared" si="1"/>
        <v>0</v>
      </c>
      <c r="O31" s="48"/>
      <c r="P31" s="24">
        <v>5302</v>
      </c>
      <c r="Q31" s="48"/>
      <c r="R31" s="69"/>
    </row>
    <row r="32" spans="2:18" ht="18.75" customHeight="1" x14ac:dyDescent="0.15">
      <c r="B32" s="6"/>
      <c r="C32" s="15" t="s">
        <v>29</v>
      </c>
      <c r="D32" s="25"/>
      <c r="E32" s="37"/>
      <c r="F32" s="25"/>
      <c r="G32" s="37"/>
      <c r="H32" s="25"/>
      <c r="I32" s="48"/>
      <c r="J32" s="25"/>
      <c r="K32" s="37"/>
      <c r="L32" s="25"/>
      <c r="M32" s="37"/>
      <c r="N32" s="25">
        <f t="shared" si="1"/>
        <v>0</v>
      </c>
      <c r="O32" s="48"/>
      <c r="P32" s="24">
        <v>32871</v>
      </c>
      <c r="Q32" s="48"/>
      <c r="R32" s="69"/>
    </row>
    <row r="33" spans="2:18" ht="18.75" customHeight="1" x14ac:dyDescent="0.15">
      <c r="B33" s="6"/>
      <c r="C33" s="15" t="s">
        <v>32</v>
      </c>
      <c r="D33" s="25"/>
      <c r="E33" s="37"/>
      <c r="F33" s="25"/>
      <c r="G33" s="37"/>
      <c r="H33" s="25"/>
      <c r="I33" s="48"/>
      <c r="J33" s="25"/>
      <c r="K33" s="37"/>
      <c r="L33" s="25"/>
      <c r="M33" s="37"/>
      <c r="N33" s="25">
        <f t="shared" si="1"/>
        <v>0</v>
      </c>
      <c r="O33" s="48"/>
      <c r="P33" s="24">
        <f>SUM(P34:P39)</f>
        <v>374722</v>
      </c>
      <c r="Q33" s="48"/>
      <c r="R33" s="69"/>
    </row>
    <row r="34" spans="2:18" ht="18.75" customHeight="1" x14ac:dyDescent="0.15">
      <c r="B34" s="6"/>
      <c r="C34" s="15" t="s">
        <v>83</v>
      </c>
      <c r="D34" s="25"/>
      <c r="E34" s="37"/>
      <c r="F34" s="25"/>
      <c r="G34" s="37"/>
      <c r="H34" s="25"/>
      <c r="I34" s="48"/>
      <c r="J34" s="25"/>
      <c r="K34" s="37"/>
      <c r="L34" s="25"/>
      <c r="M34" s="37"/>
      <c r="N34" s="25">
        <f t="shared" si="1"/>
        <v>0</v>
      </c>
      <c r="O34" s="48"/>
      <c r="P34" s="24">
        <v>132000</v>
      </c>
      <c r="Q34" s="48"/>
      <c r="R34" s="69"/>
    </row>
    <row r="35" spans="2:18" ht="18.75" customHeight="1" x14ac:dyDescent="0.15">
      <c r="B35" s="6"/>
      <c r="C35" s="15" t="s">
        <v>84</v>
      </c>
      <c r="D35" s="25"/>
      <c r="E35" s="37"/>
      <c r="F35" s="25"/>
      <c r="G35" s="37"/>
      <c r="H35" s="25"/>
      <c r="I35" s="48"/>
      <c r="J35" s="25"/>
      <c r="K35" s="37"/>
      <c r="L35" s="25"/>
      <c r="M35" s="37"/>
      <c r="N35" s="25">
        <f t="shared" si="1"/>
        <v>0</v>
      </c>
      <c r="O35" s="48"/>
      <c r="P35" s="24">
        <v>132000</v>
      </c>
      <c r="Q35" s="48"/>
      <c r="R35" s="69"/>
    </row>
    <row r="36" spans="2:18" ht="18.75" customHeight="1" x14ac:dyDescent="0.15">
      <c r="B36" s="6"/>
      <c r="C36" s="15" t="s">
        <v>65</v>
      </c>
      <c r="D36" s="25"/>
      <c r="E36" s="37"/>
      <c r="F36" s="25"/>
      <c r="G36" s="37"/>
      <c r="H36" s="25"/>
      <c r="I36" s="48"/>
      <c r="J36" s="25"/>
      <c r="K36" s="37"/>
      <c r="L36" s="25"/>
      <c r="M36" s="37"/>
      <c r="N36" s="25">
        <f t="shared" si="1"/>
        <v>0</v>
      </c>
      <c r="O36" s="48"/>
      <c r="P36" s="25">
        <v>66000</v>
      </c>
      <c r="Q36" s="48"/>
      <c r="R36" s="69"/>
    </row>
    <row r="37" spans="2:18" ht="18.75" customHeight="1" x14ac:dyDescent="0.15">
      <c r="B37" s="6"/>
      <c r="C37" s="15" t="s">
        <v>85</v>
      </c>
      <c r="D37" s="25"/>
      <c r="E37" s="37"/>
      <c r="F37" s="25"/>
      <c r="G37" s="37"/>
      <c r="H37" s="25"/>
      <c r="I37" s="48"/>
      <c r="J37" s="25"/>
      <c r="K37" s="37"/>
      <c r="L37" s="25"/>
      <c r="M37" s="37"/>
      <c r="N37" s="25">
        <f t="shared" si="1"/>
        <v>0</v>
      </c>
      <c r="O37" s="48"/>
      <c r="P37" s="25">
        <v>0</v>
      </c>
      <c r="Q37" s="48"/>
      <c r="R37" s="69"/>
    </row>
    <row r="38" spans="2:18" ht="18.75" customHeight="1" x14ac:dyDescent="0.15">
      <c r="B38" s="6"/>
      <c r="C38" s="15" t="s">
        <v>86</v>
      </c>
      <c r="D38" s="25"/>
      <c r="E38" s="37"/>
      <c r="F38" s="25"/>
      <c r="G38" s="37"/>
      <c r="H38" s="25"/>
      <c r="I38" s="48"/>
      <c r="J38" s="25"/>
      <c r="K38" s="37"/>
      <c r="L38" s="25"/>
      <c r="M38" s="37"/>
      <c r="N38" s="25">
        <f t="shared" si="1"/>
        <v>0</v>
      </c>
      <c r="O38" s="48"/>
      <c r="P38" s="25">
        <v>29806</v>
      </c>
      <c r="Q38" s="48"/>
      <c r="R38" s="69"/>
    </row>
    <row r="39" spans="2:18" ht="18.75" customHeight="1" x14ac:dyDescent="0.15">
      <c r="B39" s="6"/>
      <c r="C39" s="15" t="s">
        <v>87</v>
      </c>
      <c r="D39" s="25"/>
      <c r="E39" s="37"/>
      <c r="F39" s="25"/>
      <c r="G39" s="37"/>
      <c r="H39" s="25"/>
      <c r="I39" s="48"/>
      <c r="J39" s="25"/>
      <c r="K39" s="37"/>
      <c r="L39" s="25"/>
      <c r="M39" s="37"/>
      <c r="N39" s="25">
        <f t="shared" si="1"/>
        <v>0</v>
      </c>
      <c r="O39" s="48"/>
      <c r="P39" s="25">
        <v>14916</v>
      </c>
      <c r="Q39" s="48"/>
      <c r="R39" s="69"/>
    </row>
    <row r="40" spans="2:18" ht="18.75" customHeight="1" x14ac:dyDescent="0.15">
      <c r="B40" s="6"/>
      <c r="C40" s="15" t="s">
        <v>8</v>
      </c>
      <c r="D40" s="25"/>
      <c r="E40" s="37"/>
      <c r="F40" s="25"/>
      <c r="G40" s="37"/>
      <c r="H40" s="25"/>
      <c r="I40" s="48"/>
      <c r="J40" s="25"/>
      <c r="K40" s="37"/>
      <c r="L40" s="25"/>
      <c r="M40" s="37"/>
      <c r="N40" s="25">
        <f t="shared" si="1"/>
        <v>0</v>
      </c>
      <c r="O40" s="48"/>
      <c r="P40" s="25">
        <v>157151</v>
      </c>
      <c r="Q40" s="48"/>
      <c r="R40" s="69"/>
    </row>
    <row r="41" spans="2:18" ht="18.75" customHeight="1" x14ac:dyDescent="0.15">
      <c r="B41" s="6"/>
      <c r="C41" s="15" t="s">
        <v>16</v>
      </c>
      <c r="D41" s="25"/>
      <c r="E41" s="37"/>
      <c r="F41" s="25"/>
      <c r="G41" s="37"/>
      <c r="H41" s="25"/>
      <c r="I41" s="48"/>
      <c r="J41" s="25"/>
      <c r="K41" s="37"/>
      <c r="L41" s="25"/>
      <c r="M41" s="37"/>
      <c r="N41" s="25">
        <f t="shared" si="1"/>
        <v>0</v>
      </c>
      <c r="O41" s="48"/>
      <c r="P41" s="25">
        <v>17000</v>
      </c>
      <c r="Q41" s="48"/>
      <c r="R41" s="69"/>
    </row>
    <row r="42" spans="2:18" ht="18.75" customHeight="1" x14ac:dyDescent="0.15">
      <c r="B42" s="6"/>
      <c r="C42" s="15" t="s">
        <v>88</v>
      </c>
      <c r="D42" s="25"/>
      <c r="E42" s="37"/>
      <c r="F42" s="25"/>
      <c r="G42" s="37"/>
      <c r="H42" s="25"/>
      <c r="I42" s="48"/>
      <c r="J42" s="25"/>
      <c r="K42" s="37"/>
      <c r="L42" s="25"/>
      <c r="M42" s="37"/>
      <c r="N42" s="25">
        <f t="shared" si="1"/>
        <v>0</v>
      </c>
      <c r="O42" s="48"/>
      <c r="P42" s="25">
        <f>SUM(P43:P45)</f>
        <v>150297</v>
      </c>
      <c r="Q42" s="48"/>
      <c r="R42" s="69"/>
    </row>
    <row r="43" spans="2:18" ht="18.75" customHeight="1" x14ac:dyDescent="0.15">
      <c r="B43" s="6"/>
      <c r="C43" s="15" t="s">
        <v>89</v>
      </c>
      <c r="D43" s="25"/>
      <c r="E43" s="37"/>
      <c r="F43" s="25"/>
      <c r="G43" s="37"/>
      <c r="H43" s="25"/>
      <c r="I43" s="48"/>
      <c r="J43" s="25"/>
      <c r="K43" s="37"/>
      <c r="L43" s="25"/>
      <c r="M43" s="37"/>
      <c r="N43" s="25">
        <f t="shared" si="1"/>
        <v>0</v>
      </c>
      <c r="O43" s="48"/>
      <c r="P43" s="25">
        <v>15767</v>
      </c>
      <c r="Q43" s="48"/>
      <c r="R43" s="69"/>
    </row>
    <row r="44" spans="2:18" ht="18.75" customHeight="1" x14ac:dyDescent="0.15">
      <c r="B44" s="6"/>
      <c r="C44" s="15" t="s">
        <v>90</v>
      </c>
      <c r="D44" s="25"/>
      <c r="E44" s="37"/>
      <c r="F44" s="25"/>
      <c r="G44" s="37"/>
      <c r="H44" s="25"/>
      <c r="I44" s="48"/>
      <c r="J44" s="25"/>
      <c r="K44" s="37"/>
      <c r="L44" s="25"/>
      <c r="M44" s="37"/>
      <c r="N44" s="25">
        <f t="shared" si="1"/>
        <v>0</v>
      </c>
      <c r="O44" s="48"/>
      <c r="P44" s="25">
        <v>101200</v>
      </c>
      <c r="Q44" s="48"/>
      <c r="R44" s="69"/>
    </row>
    <row r="45" spans="2:18" ht="18.75" customHeight="1" x14ac:dyDescent="0.15">
      <c r="B45" s="6"/>
      <c r="C45" s="15" t="s">
        <v>91</v>
      </c>
      <c r="D45" s="25"/>
      <c r="E45" s="37"/>
      <c r="F45" s="25"/>
      <c r="G45" s="37"/>
      <c r="H45" s="25"/>
      <c r="I45" s="48"/>
      <c r="J45" s="25"/>
      <c r="K45" s="37"/>
      <c r="L45" s="25"/>
      <c r="M45" s="37"/>
      <c r="N45" s="25">
        <f t="shared" si="1"/>
        <v>0</v>
      </c>
      <c r="O45" s="48"/>
      <c r="P45" s="25">
        <v>33330</v>
      </c>
      <c r="Q45" s="48"/>
      <c r="R45" s="69"/>
    </row>
    <row r="46" spans="2:18" ht="18.75" customHeight="1" x14ac:dyDescent="0.15">
      <c r="B46" s="6"/>
      <c r="C46" s="15" t="s">
        <v>92</v>
      </c>
      <c r="D46" s="25"/>
      <c r="E46" s="37"/>
      <c r="F46" s="25"/>
      <c r="G46" s="37"/>
      <c r="H46" s="25"/>
      <c r="I46" s="48"/>
      <c r="J46" s="25"/>
      <c r="K46" s="37"/>
      <c r="L46" s="25"/>
      <c r="M46" s="37"/>
      <c r="N46" s="25">
        <f t="shared" si="1"/>
        <v>0</v>
      </c>
      <c r="O46" s="48"/>
      <c r="P46" s="25">
        <v>44000</v>
      </c>
      <c r="Q46" s="48"/>
      <c r="R46" s="69"/>
    </row>
    <row r="47" spans="2:18" ht="18.75" customHeight="1" x14ac:dyDescent="0.15">
      <c r="B47" s="6"/>
      <c r="C47" s="15" t="s">
        <v>39</v>
      </c>
      <c r="D47" s="25"/>
      <c r="E47" s="37"/>
      <c r="F47" s="25"/>
      <c r="G47" s="37"/>
      <c r="H47" s="25"/>
      <c r="I47" s="48"/>
      <c r="J47" s="25"/>
      <c r="K47" s="37"/>
      <c r="L47" s="25"/>
      <c r="M47" s="37"/>
      <c r="N47" s="25">
        <f t="shared" si="1"/>
        <v>0</v>
      </c>
      <c r="O47" s="48"/>
      <c r="P47" s="25">
        <v>5196</v>
      </c>
      <c r="Q47" s="48"/>
      <c r="R47" s="69"/>
    </row>
    <row r="48" spans="2:18" ht="18.75" customHeight="1" x14ac:dyDescent="0.15">
      <c r="B48" s="7" t="s">
        <v>41</v>
      </c>
      <c r="C48" s="11"/>
      <c r="D48" s="21">
        <f>SUM(D49:D63)</f>
        <v>0</v>
      </c>
      <c r="E48" s="38" t="s">
        <v>12</v>
      </c>
      <c r="F48" s="21">
        <f>SUM(F49:F63)</f>
        <v>0</v>
      </c>
      <c r="G48" s="38" t="s">
        <v>12</v>
      </c>
      <c r="H48" s="21">
        <f>SUM(H49:H63)</f>
        <v>0</v>
      </c>
      <c r="I48" s="38" t="s">
        <v>12</v>
      </c>
      <c r="J48" s="21">
        <f>SUM(J49:J63)</f>
        <v>0</v>
      </c>
      <c r="K48" s="38" t="s">
        <v>12</v>
      </c>
      <c r="L48" s="21">
        <f>SUM(L49:L63)</f>
        <v>0</v>
      </c>
      <c r="M48" s="38" t="s">
        <v>12</v>
      </c>
      <c r="N48" s="21">
        <f t="shared" si="1"/>
        <v>0</v>
      </c>
      <c r="O48" s="61"/>
      <c r="P48" s="21">
        <f>SUM(P49,P50,P51,P55,P56,P57,P58,P59,P60,P61,P62,P63)</f>
        <v>3263544</v>
      </c>
      <c r="Q48" s="61"/>
      <c r="R48" s="66"/>
    </row>
    <row r="49" spans="2:18" ht="18.75" customHeight="1" x14ac:dyDescent="0.15">
      <c r="B49" s="6"/>
      <c r="C49" s="15" t="s">
        <v>60</v>
      </c>
      <c r="D49" s="25"/>
      <c r="E49" s="37"/>
      <c r="F49" s="25"/>
      <c r="G49" s="37"/>
      <c r="H49" s="25"/>
      <c r="I49" s="48"/>
      <c r="J49" s="25"/>
      <c r="K49" s="37"/>
      <c r="L49" s="25"/>
      <c r="M49" s="37"/>
      <c r="N49" s="25">
        <f t="shared" si="1"/>
        <v>0</v>
      </c>
      <c r="O49" s="48"/>
      <c r="P49" s="25">
        <v>0</v>
      </c>
      <c r="Q49" s="48"/>
      <c r="R49" s="69"/>
    </row>
    <row r="50" spans="2:18" ht="18.75" customHeight="1" x14ac:dyDescent="0.15">
      <c r="B50" s="6"/>
      <c r="C50" s="15" t="s">
        <v>44</v>
      </c>
      <c r="D50" s="25"/>
      <c r="E50" s="37"/>
      <c r="F50" s="25"/>
      <c r="G50" s="37"/>
      <c r="H50" s="25"/>
      <c r="I50" s="48"/>
      <c r="J50" s="25"/>
      <c r="K50" s="37"/>
      <c r="L50" s="25"/>
      <c r="M50" s="37"/>
      <c r="N50" s="25">
        <f t="shared" si="1"/>
        <v>0</v>
      </c>
      <c r="O50" s="48"/>
      <c r="P50" s="25">
        <v>365332</v>
      </c>
      <c r="Q50" s="48"/>
      <c r="R50" s="69"/>
    </row>
    <row r="51" spans="2:18" ht="18.75" customHeight="1" x14ac:dyDescent="0.15">
      <c r="B51" s="6"/>
      <c r="C51" s="15" t="s">
        <v>27</v>
      </c>
      <c r="D51" s="25"/>
      <c r="E51" s="37"/>
      <c r="F51" s="25"/>
      <c r="G51" s="37"/>
      <c r="H51" s="25"/>
      <c r="I51" s="48"/>
      <c r="J51" s="25"/>
      <c r="K51" s="37"/>
      <c r="L51" s="25"/>
      <c r="M51" s="37"/>
      <c r="N51" s="25">
        <f t="shared" si="1"/>
        <v>0</v>
      </c>
      <c r="O51" s="48"/>
      <c r="P51" s="25">
        <f>SUM(P52:P54)</f>
        <v>820967</v>
      </c>
      <c r="Q51" s="48"/>
      <c r="R51" s="69"/>
    </row>
    <row r="52" spans="2:18" ht="18.75" customHeight="1" x14ac:dyDescent="0.15">
      <c r="B52" s="6"/>
      <c r="C52" s="15" t="s">
        <v>93</v>
      </c>
      <c r="D52" s="25"/>
      <c r="E52" s="37"/>
      <c r="F52" s="25"/>
      <c r="G52" s="37"/>
      <c r="H52" s="25"/>
      <c r="I52" s="48"/>
      <c r="J52" s="25"/>
      <c r="K52" s="37"/>
      <c r="L52" s="25"/>
      <c r="M52" s="37"/>
      <c r="N52" s="25">
        <f t="shared" si="1"/>
        <v>0</v>
      </c>
      <c r="O52" s="48"/>
      <c r="P52" s="25">
        <v>674611</v>
      </c>
      <c r="Q52" s="48"/>
      <c r="R52" s="69"/>
    </row>
    <row r="53" spans="2:18" ht="18.75" customHeight="1" x14ac:dyDescent="0.15">
      <c r="B53" s="6"/>
      <c r="C53" s="15" t="s">
        <v>94</v>
      </c>
      <c r="D53" s="25"/>
      <c r="E53" s="37"/>
      <c r="F53" s="25"/>
      <c r="G53" s="37"/>
      <c r="H53" s="25"/>
      <c r="I53" s="48"/>
      <c r="J53" s="25"/>
      <c r="K53" s="37"/>
      <c r="L53" s="25"/>
      <c r="M53" s="37"/>
      <c r="N53" s="25">
        <f t="shared" si="1"/>
        <v>0</v>
      </c>
      <c r="O53" s="48"/>
      <c r="P53" s="25">
        <v>52950</v>
      </c>
      <c r="Q53" s="48"/>
      <c r="R53" s="69"/>
    </row>
    <row r="54" spans="2:18" ht="18.75" customHeight="1" x14ac:dyDescent="0.15">
      <c r="B54" s="6"/>
      <c r="C54" s="15" t="s">
        <v>95</v>
      </c>
      <c r="D54" s="25"/>
      <c r="E54" s="37"/>
      <c r="F54" s="25"/>
      <c r="G54" s="37"/>
      <c r="H54" s="25"/>
      <c r="I54" s="48"/>
      <c r="J54" s="25"/>
      <c r="K54" s="37"/>
      <c r="L54" s="25"/>
      <c r="M54" s="37"/>
      <c r="N54" s="25">
        <f t="shared" si="1"/>
        <v>0</v>
      </c>
      <c r="O54" s="48"/>
      <c r="P54" s="25">
        <v>93406</v>
      </c>
      <c r="Q54" s="48"/>
      <c r="R54" s="69"/>
    </row>
    <row r="55" spans="2:18" ht="18.75" customHeight="1" x14ac:dyDescent="0.15">
      <c r="B55" s="6"/>
      <c r="C55" s="15" t="s">
        <v>5</v>
      </c>
      <c r="D55" s="25"/>
      <c r="E55" s="37"/>
      <c r="F55" s="25"/>
      <c r="G55" s="37"/>
      <c r="H55" s="25"/>
      <c r="I55" s="48"/>
      <c r="J55" s="25"/>
      <c r="K55" s="37"/>
      <c r="L55" s="25"/>
      <c r="M55" s="37"/>
      <c r="N55" s="25">
        <f t="shared" si="1"/>
        <v>0</v>
      </c>
      <c r="O55" s="48"/>
      <c r="P55" s="25">
        <v>1518</v>
      </c>
      <c r="Q55" s="48"/>
      <c r="R55" s="69"/>
    </row>
    <row r="56" spans="2:18" ht="18.75" customHeight="1" x14ac:dyDescent="0.15">
      <c r="B56" s="6"/>
      <c r="C56" s="15" t="s">
        <v>61</v>
      </c>
      <c r="D56" s="25"/>
      <c r="E56" s="37"/>
      <c r="F56" s="25"/>
      <c r="G56" s="37"/>
      <c r="H56" s="25"/>
      <c r="I56" s="48"/>
      <c r="J56" s="25"/>
      <c r="K56" s="37"/>
      <c r="L56" s="25"/>
      <c r="M56" s="37"/>
      <c r="N56" s="25">
        <f t="shared" si="1"/>
        <v>0</v>
      </c>
      <c r="O56" s="48"/>
      <c r="P56" s="25">
        <v>204154</v>
      </c>
      <c r="Q56" s="48"/>
      <c r="R56" s="69"/>
    </row>
    <row r="57" spans="2:18" ht="18.75" customHeight="1" x14ac:dyDescent="0.15">
      <c r="B57" s="6"/>
      <c r="C57" s="15" t="s">
        <v>37</v>
      </c>
      <c r="D57" s="25"/>
      <c r="E57" s="37"/>
      <c r="F57" s="25"/>
      <c r="G57" s="37"/>
      <c r="H57" s="25"/>
      <c r="I57" s="48"/>
      <c r="J57" s="25"/>
      <c r="K57" s="37"/>
      <c r="L57" s="25"/>
      <c r="M57" s="37"/>
      <c r="N57" s="25">
        <f t="shared" si="1"/>
        <v>0</v>
      </c>
      <c r="O57" s="48"/>
      <c r="P57" s="25">
        <v>391088</v>
      </c>
      <c r="Q57" s="48"/>
      <c r="R57" s="69"/>
    </row>
    <row r="58" spans="2:18" ht="18.75" customHeight="1" x14ac:dyDescent="0.15">
      <c r="B58" s="6"/>
      <c r="C58" s="15" t="s">
        <v>38</v>
      </c>
      <c r="D58" s="25"/>
      <c r="E58" s="37"/>
      <c r="F58" s="25"/>
      <c r="G58" s="37"/>
      <c r="H58" s="25"/>
      <c r="I58" s="48"/>
      <c r="J58" s="25"/>
      <c r="K58" s="37"/>
      <c r="L58" s="25"/>
      <c r="M58" s="37"/>
      <c r="N58" s="25">
        <f t="shared" si="1"/>
        <v>0</v>
      </c>
      <c r="O58" s="48"/>
      <c r="P58" s="25">
        <v>686022</v>
      </c>
      <c r="Q58" s="48"/>
      <c r="R58" s="69"/>
    </row>
    <row r="59" spans="2:18" ht="18.75" customHeight="1" x14ac:dyDescent="0.15">
      <c r="B59" s="6"/>
      <c r="C59" s="15" t="s">
        <v>42</v>
      </c>
      <c r="D59" s="26"/>
      <c r="E59" s="39"/>
      <c r="F59" s="26"/>
      <c r="G59" s="39"/>
      <c r="H59" s="26"/>
      <c r="I59" s="49"/>
      <c r="J59" s="26"/>
      <c r="K59" s="39"/>
      <c r="L59" s="26"/>
      <c r="M59" s="39"/>
      <c r="N59" s="26">
        <f t="shared" si="1"/>
        <v>0</v>
      </c>
      <c r="O59" s="49"/>
      <c r="P59" s="26">
        <v>275000</v>
      </c>
      <c r="Q59" s="49"/>
      <c r="R59" s="69"/>
    </row>
    <row r="60" spans="2:18" ht="18.75" customHeight="1" x14ac:dyDescent="0.15">
      <c r="B60" s="6"/>
      <c r="C60" s="15" t="s">
        <v>19</v>
      </c>
      <c r="D60" s="25"/>
      <c r="E60" s="37" t="s">
        <v>40</v>
      </c>
      <c r="F60" s="25"/>
      <c r="G60" s="37" t="s">
        <v>40</v>
      </c>
      <c r="H60" s="25"/>
      <c r="I60" s="37" t="s">
        <v>40</v>
      </c>
      <c r="J60" s="25"/>
      <c r="K60" s="37" t="s">
        <v>40</v>
      </c>
      <c r="L60" s="25"/>
      <c r="M60" s="37" t="s">
        <v>40</v>
      </c>
      <c r="N60" s="25">
        <f t="shared" si="1"/>
        <v>0</v>
      </c>
      <c r="O60" s="48"/>
      <c r="P60" s="25">
        <v>36300</v>
      </c>
      <c r="Q60" s="48"/>
      <c r="R60" s="69"/>
    </row>
    <row r="61" spans="2:18" ht="18.75" customHeight="1" x14ac:dyDescent="0.15">
      <c r="B61" s="6"/>
      <c r="C61" s="15" t="s">
        <v>10</v>
      </c>
      <c r="D61" s="24"/>
      <c r="E61" s="36"/>
      <c r="F61" s="24"/>
      <c r="G61" s="36"/>
      <c r="H61" s="24"/>
      <c r="I61" s="47"/>
      <c r="J61" s="24"/>
      <c r="K61" s="36"/>
      <c r="L61" s="24"/>
      <c r="M61" s="36"/>
      <c r="N61" s="24">
        <f t="shared" si="1"/>
        <v>0</v>
      </c>
      <c r="O61" s="47"/>
      <c r="P61" s="24">
        <v>184415</v>
      </c>
      <c r="Q61" s="47"/>
      <c r="R61" s="69"/>
    </row>
    <row r="62" spans="2:18" ht="18.75" customHeight="1" x14ac:dyDescent="0.15">
      <c r="B62" s="6"/>
      <c r="C62" s="15" t="s">
        <v>62</v>
      </c>
      <c r="D62" s="24"/>
      <c r="E62" s="36"/>
      <c r="F62" s="24"/>
      <c r="G62" s="36"/>
      <c r="H62" s="24"/>
      <c r="I62" s="47"/>
      <c r="J62" s="24"/>
      <c r="K62" s="36"/>
      <c r="L62" s="24"/>
      <c r="M62" s="36"/>
      <c r="N62" s="24">
        <f t="shared" si="1"/>
        <v>0</v>
      </c>
      <c r="O62" s="47"/>
      <c r="P62" s="24">
        <v>298748</v>
      </c>
      <c r="Q62" s="47"/>
      <c r="R62" s="69"/>
    </row>
    <row r="63" spans="2:18" ht="18.75" customHeight="1" x14ac:dyDescent="0.15">
      <c r="B63" s="6"/>
      <c r="C63" s="15" t="s">
        <v>63</v>
      </c>
      <c r="D63" s="25"/>
      <c r="E63" s="37"/>
      <c r="F63" s="25"/>
      <c r="G63" s="37"/>
      <c r="H63" s="25"/>
      <c r="I63" s="48"/>
      <c r="J63" s="25"/>
      <c r="K63" s="37"/>
      <c r="L63" s="25"/>
      <c r="M63" s="37"/>
      <c r="N63" s="24">
        <f t="shared" si="1"/>
        <v>0</v>
      </c>
      <c r="O63" s="48"/>
      <c r="P63" s="25">
        <v>0</v>
      </c>
      <c r="Q63" s="48"/>
      <c r="R63" s="70"/>
    </row>
    <row r="64" spans="2:18" ht="18.75" customHeight="1" x14ac:dyDescent="0.15">
      <c r="B64" s="96" t="s">
        <v>3</v>
      </c>
      <c r="C64" s="97"/>
      <c r="D64" s="21">
        <f>SUM(D65:D66)</f>
        <v>0</v>
      </c>
      <c r="E64" s="38" t="s">
        <v>12</v>
      </c>
      <c r="F64" s="21">
        <f>SUM(F65:F66)</f>
        <v>0</v>
      </c>
      <c r="G64" s="38" t="s">
        <v>12</v>
      </c>
      <c r="H64" s="21">
        <f>SUM(H65:H66)</f>
        <v>0</v>
      </c>
      <c r="I64" s="38" t="s">
        <v>12</v>
      </c>
      <c r="J64" s="21">
        <f>SUM(J65:J66)</f>
        <v>0</v>
      </c>
      <c r="K64" s="38" t="s">
        <v>12</v>
      </c>
      <c r="L64" s="21">
        <f>SUM(L65:L66)</f>
        <v>0</v>
      </c>
      <c r="M64" s="38" t="s">
        <v>12</v>
      </c>
      <c r="N64" s="21">
        <f t="shared" si="1"/>
        <v>0</v>
      </c>
      <c r="O64" s="31"/>
      <c r="P64" s="21">
        <f>SUM(P65:P66)</f>
        <v>0</v>
      </c>
      <c r="Q64" s="31"/>
      <c r="R64" s="71"/>
    </row>
    <row r="65" spans="2:18" ht="18.75" customHeight="1" x14ac:dyDescent="0.15">
      <c r="B65" s="8"/>
      <c r="C65" s="16" t="s">
        <v>66</v>
      </c>
      <c r="D65" s="23"/>
      <c r="E65" s="40"/>
      <c r="F65" s="23"/>
      <c r="G65" s="40"/>
      <c r="H65" s="23"/>
      <c r="I65" s="50"/>
      <c r="J65" s="23"/>
      <c r="K65" s="40"/>
      <c r="L65" s="23"/>
      <c r="M65" s="40"/>
      <c r="N65" s="23">
        <f t="shared" si="1"/>
        <v>0</v>
      </c>
      <c r="O65" s="50"/>
      <c r="P65" s="23">
        <v>0</v>
      </c>
      <c r="Q65" s="50"/>
      <c r="R65" s="72"/>
    </row>
    <row r="66" spans="2:18" ht="18.75" customHeight="1" x14ac:dyDescent="0.15">
      <c r="B66" s="9"/>
      <c r="C66" s="17" t="s">
        <v>67</v>
      </c>
      <c r="D66" s="20"/>
      <c r="E66" s="41"/>
      <c r="F66" s="20"/>
      <c r="G66" s="41"/>
      <c r="H66" s="20"/>
      <c r="I66" s="51"/>
      <c r="J66" s="20"/>
      <c r="K66" s="41"/>
      <c r="L66" s="20"/>
      <c r="M66" s="41"/>
      <c r="N66" s="57">
        <f t="shared" si="1"/>
        <v>0</v>
      </c>
      <c r="O66" s="51"/>
      <c r="P66" s="20">
        <v>0</v>
      </c>
      <c r="Q66" s="51"/>
      <c r="R66" s="73"/>
    </row>
    <row r="67" spans="2:18" ht="18.75" customHeight="1" x14ac:dyDescent="0.15">
      <c r="B67" s="98" t="s">
        <v>68</v>
      </c>
      <c r="C67" s="99"/>
      <c r="D67" s="21">
        <f>SUM(D68)</f>
        <v>0</v>
      </c>
      <c r="E67" s="38" t="s">
        <v>12</v>
      </c>
      <c r="F67" s="21">
        <f>SUM(F68)</f>
        <v>0</v>
      </c>
      <c r="G67" s="38" t="s">
        <v>12</v>
      </c>
      <c r="H67" s="21">
        <f>SUM(H68)</f>
        <v>0</v>
      </c>
      <c r="I67" s="38" t="s">
        <v>12</v>
      </c>
      <c r="J67" s="21">
        <f>SUM(J68)</f>
        <v>0</v>
      </c>
      <c r="K67" s="38" t="s">
        <v>12</v>
      </c>
      <c r="L67" s="21">
        <f>SUM(L68)</f>
        <v>0</v>
      </c>
      <c r="M67" s="38" t="s">
        <v>12</v>
      </c>
      <c r="N67" s="23">
        <f t="shared" si="1"/>
        <v>0</v>
      </c>
      <c r="O67" s="53"/>
      <c r="P67" s="21">
        <f>SUM(P68)</f>
        <v>136968</v>
      </c>
      <c r="Q67" s="53"/>
      <c r="R67" s="71"/>
    </row>
    <row r="68" spans="2:18" ht="18.75" customHeight="1" x14ac:dyDescent="0.15">
      <c r="B68" s="10"/>
      <c r="C68" s="12" t="s">
        <v>69</v>
      </c>
      <c r="D68" s="27"/>
      <c r="E68" s="42"/>
      <c r="F68" s="27"/>
      <c r="G68" s="42"/>
      <c r="H68" s="27"/>
      <c r="I68" s="52"/>
      <c r="J68" s="27"/>
      <c r="K68" s="42"/>
      <c r="L68" s="27"/>
      <c r="M68" s="42"/>
      <c r="N68" s="23">
        <f t="shared" si="1"/>
        <v>0</v>
      </c>
      <c r="O68" s="52"/>
      <c r="P68" s="27">
        <v>136968</v>
      </c>
      <c r="Q68" s="52"/>
      <c r="R68" s="74"/>
    </row>
    <row r="69" spans="2:18" customFormat="1" ht="14.25" customHeight="1" x14ac:dyDescent="0.15">
      <c r="B69" s="98" t="s">
        <v>96</v>
      </c>
      <c r="C69" s="99"/>
      <c r="D69" s="21">
        <f>SUM(D70)</f>
        <v>0</v>
      </c>
      <c r="E69" s="38"/>
      <c r="F69" s="21">
        <f>SUM(F70)</f>
        <v>0</v>
      </c>
      <c r="G69" s="38"/>
      <c r="H69" s="21">
        <f>SUM(H70)</f>
        <v>0</v>
      </c>
      <c r="I69" s="38"/>
      <c r="J69" s="21">
        <f>SUM(J70)</f>
        <v>0</v>
      </c>
      <c r="K69" s="38"/>
      <c r="L69" s="21">
        <f>SUM(L70)</f>
        <v>0</v>
      </c>
      <c r="M69" s="38"/>
      <c r="N69" s="23">
        <f t="shared" si="1"/>
        <v>0</v>
      </c>
      <c r="O69" s="53"/>
      <c r="P69" s="21">
        <v>200000</v>
      </c>
      <c r="Q69" s="53"/>
      <c r="R69" s="71"/>
    </row>
    <row r="70" spans="2:18" ht="18.75" customHeight="1" x14ac:dyDescent="0.15">
      <c r="B70" s="100" t="s">
        <v>15</v>
      </c>
      <c r="C70" s="101"/>
      <c r="D70" s="21">
        <f>+D16+D22+D48+D64+D67</f>
        <v>0</v>
      </c>
      <c r="E70" s="32"/>
      <c r="F70" s="21">
        <f>+F16+F22+F48+F64+F67</f>
        <v>0</v>
      </c>
      <c r="G70" s="32"/>
      <c r="H70" s="21">
        <f>+H16+H22+H48+H64+H67</f>
        <v>0</v>
      </c>
      <c r="I70" s="53"/>
      <c r="J70" s="21">
        <f>+J16+J22+J48+J64+J67</f>
        <v>0</v>
      </c>
      <c r="K70" s="32"/>
      <c r="L70" s="21">
        <f>+L16+L22+L48+L64+L67</f>
        <v>0</v>
      </c>
      <c r="M70" s="32"/>
      <c r="N70" s="21">
        <f t="shared" si="1"/>
        <v>0</v>
      </c>
      <c r="O70" s="53"/>
      <c r="P70" s="21">
        <f>+P16+P22+P48+P64+P67+P69</f>
        <v>28548968</v>
      </c>
      <c r="Q70" s="53"/>
      <c r="R70" s="75"/>
    </row>
    <row r="71" spans="2:18" customFormat="1" ht="14.25" customHeight="1" x14ac:dyDescent="0.15">
      <c r="R71" s="76"/>
    </row>
    <row r="72" spans="2:18" customFormat="1" ht="14.25" customHeight="1" x14ac:dyDescent="0.15">
      <c r="B72" s="100" t="s">
        <v>43</v>
      </c>
      <c r="C72" s="102"/>
      <c r="D72" s="21">
        <f>D12-D70</f>
        <v>0</v>
      </c>
      <c r="E72" s="43" t="s">
        <v>33</v>
      </c>
      <c r="F72" s="21">
        <f>F12-F70</f>
        <v>0</v>
      </c>
      <c r="G72" s="43" t="s">
        <v>33</v>
      </c>
      <c r="H72" s="21">
        <f>H12-H70</f>
        <v>0</v>
      </c>
      <c r="I72" s="43" t="s">
        <v>33</v>
      </c>
      <c r="J72" s="21">
        <f>J12-J70</f>
        <v>0</v>
      </c>
      <c r="K72" s="43" t="s">
        <v>33</v>
      </c>
      <c r="L72" s="21">
        <f>L12-L70</f>
        <v>0</v>
      </c>
      <c r="M72" s="43" t="s">
        <v>33</v>
      </c>
      <c r="N72" s="21">
        <f>+D72+F72+H72+J72+L72</f>
        <v>0</v>
      </c>
      <c r="O72" s="62"/>
      <c r="P72" s="21">
        <f>P12-P70</f>
        <v>1651785</v>
      </c>
      <c r="Q72" s="62"/>
      <c r="R72" s="10"/>
    </row>
    <row r="73" spans="2:18" ht="18.75" customHeight="1" x14ac:dyDescent="0.15">
      <c r="B73"/>
      <c r="C73"/>
      <c r="D73"/>
      <c r="E73"/>
      <c r="F73"/>
      <c r="G73"/>
      <c r="H73"/>
      <c r="I73"/>
      <c r="J73"/>
      <c r="K73"/>
      <c r="L73"/>
      <c r="M73"/>
      <c r="N73"/>
      <c r="O73"/>
      <c r="P73"/>
      <c r="Q73"/>
      <c r="R73" s="76"/>
    </row>
    <row r="74" spans="2:18" customFormat="1" ht="14.25" customHeight="1" x14ac:dyDescent="0.15">
      <c r="R74" s="76"/>
    </row>
    <row r="75" spans="2:18" ht="14.25" customHeight="1" x14ac:dyDescent="0.15">
      <c r="B75" s="103" t="s">
        <v>50</v>
      </c>
      <c r="C75" s="104"/>
      <c r="D75" s="19">
        <v>112500</v>
      </c>
      <c r="E75" s="44"/>
      <c r="F75" s="105" t="s">
        <v>49</v>
      </c>
      <c r="G75" s="106"/>
      <c r="H75" s="45"/>
      <c r="I75" s="54"/>
      <c r="J75" s="45"/>
      <c r="K75" s="54"/>
      <c r="L75" s="45"/>
      <c r="M75" s="54"/>
      <c r="N75" s="45"/>
      <c r="O75" s="54"/>
      <c r="P75" s="45"/>
      <c r="Q75" s="54"/>
      <c r="R75" s="76"/>
    </row>
    <row r="76" spans="2:18" ht="15" customHeight="1" x14ac:dyDescent="0.15">
      <c r="B76"/>
      <c r="C76"/>
      <c r="D76"/>
      <c r="E76"/>
      <c r="F76"/>
      <c r="G76"/>
      <c r="H76"/>
      <c r="I76"/>
      <c r="J76"/>
      <c r="K76"/>
      <c r="L76"/>
      <c r="M76"/>
      <c r="N76"/>
      <c r="O76"/>
      <c r="P76"/>
      <c r="Q76"/>
      <c r="R76" s="76"/>
    </row>
    <row r="77" spans="2:18" ht="15" customHeight="1" x14ac:dyDescent="0.15">
      <c r="B77" s="1" t="s">
        <v>34</v>
      </c>
    </row>
    <row r="78" spans="2:18" ht="15" customHeight="1" x14ac:dyDescent="0.15">
      <c r="B78" s="1" t="s">
        <v>72</v>
      </c>
    </row>
    <row r="79" spans="2:18" ht="15" customHeight="1" x14ac:dyDescent="0.15">
      <c r="B79" s="1" t="s">
        <v>52</v>
      </c>
    </row>
    <row r="80" spans="2:18" ht="15" customHeight="1" x14ac:dyDescent="0.15">
      <c r="B80" s="1" t="s">
        <v>23</v>
      </c>
    </row>
    <row r="81" spans="2:2" ht="15" customHeight="1" x14ac:dyDescent="0.15">
      <c r="B81" s="1" t="s">
        <v>21</v>
      </c>
    </row>
    <row r="82" spans="2:2" ht="15" customHeight="1" x14ac:dyDescent="0.15">
      <c r="B82" s="1" t="s">
        <v>35</v>
      </c>
    </row>
    <row r="83" spans="2:2" x14ac:dyDescent="0.15">
      <c r="B83" s="1" t="s">
        <v>55</v>
      </c>
    </row>
  </sheetData>
  <mergeCells count="20">
    <mergeCell ref="B69:C69"/>
    <mergeCell ref="B70:C70"/>
    <mergeCell ref="B72:C72"/>
    <mergeCell ref="B75:C75"/>
    <mergeCell ref="F75:G75"/>
    <mergeCell ref="L15:M15"/>
    <mergeCell ref="N15:O15"/>
    <mergeCell ref="P15:Q15"/>
    <mergeCell ref="B64:C64"/>
    <mergeCell ref="B67:C67"/>
    <mergeCell ref="B3:C3"/>
    <mergeCell ref="B4:C4"/>
    <mergeCell ref="B12:C12"/>
    <mergeCell ref="B15:C15"/>
    <mergeCell ref="J15:K15"/>
    <mergeCell ref="B2:C2"/>
    <mergeCell ref="J2:K2"/>
    <mergeCell ref="L2:M2"/>
    <mergeCell ref="N2:O2"/>
    <mergeCell ref="P2:Q2"/>
  </mergeCells>
  <phoneticPr fontId="2"/>
  <printOptions horizontalCentered="1"/>
  <pageMargins left="0.78740157480314965" right="0.39370078740157483" top="0.78740157480314965" bottom="0.59055118110236227" header="0.59055118110236227" footer="0.39370078740157483"/>
  <pageSetup paperSize="9" scale="50" orientation="portrait" r:id="rId1"/>
  <headerFooter alignWithMargins="0">
    <oddHeader>&amp;L様式３-３&amp;C&amp;14今治市障害者地域活動支援センターの管理運営に係る指定予定期間内の年度毎及び全体の収支計画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vt:lpstr>
      <vt:lpstr>'様式３-３'!Print_Area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kankou01</dc:creator>
  <cp:lastModifiedBy>向井 啓</cp:lastModifiedBy>
  <cp:lastPrinted>2014-08-28T10:52:26Z</cp:lastPrinted>
  <dcterms:created xsi:type="dcterms:W3CDTF">2007-01-29T01:32:43Z</dcterms:created>
  <dcterms:modified xsi:type="dcterms:W3CDTF">2024-08-29T23:49:51Z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2024-08-29T12:06:43Z</vt:filetime>
  </property>
</Properties>
</file>