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7380"/>
  </bookViews>
  <sheets>
    <sheet name="補導10月累計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6" i="1" l="1"/>
  <c r="G26" i="1"/>
  <c r="E26" i="1"/>
  <c r="C26" i="1"/>
  <c r="I25" i="1"/>
  <c r="G25" i="1"/>
  <c r="E25" i="1"/>
  <c r="C25" i="1"/>
  <c r="I24" i="1"/>
  <c r="G24" i="1"/>
  <c r="E24" i="1"/>
  <c r="C24" i="1"/>
  <c r="I23" i="1"/>
  <c r="G23" i="1"/>
  <c r="E23" i="1"/>
  <c r="C23" i="1"/>
  <c r="E21" i="1"/>
  <c r="I21" i="1" s="1"/>
  <c r="C21" i="1"/>
  <c r="G20" i="1"/>
  <c r="E20" i="1"/>
  <c r="I20" i="1" s="1"/>
  <c r="C20" i="1"/>
  <c r="G19" i="1"/>
  <c r="G21" i="1" s="1"/>
  <c r="E19" i="1"/>
  <c r="I19" i="1" s="1"/>
  <c r="C19" i="1"/>
  <c r="E18" i="1"/>
  <c r="C18" i="1"/>
  <c r="I18" i="1" s="1"/>
  <c r="G17" i="1"/>
  <c r="E17" i="1"/>
  <c r="C17" i="1"/>
  <c r="E16" i="1"/>
  <c r="C16" i="1"/>
  <c r="I15" i="1"/>
  <c r="G15" i="1"/>
  <c r="E15" i="1"/>
  <c r="C15" i="1"/>
  <c r="I14" i="1"/>
  <c r="G14" i="1"/>
  <c r="E14" i="1"/>
  <c r="C14" i="1"/>
  <c r="E13" i="1"/>
  <c r="C13" i="1"/>
  <c r="I12" i="1"/>
  <c r="G12" i="1"/>
  <c r="E12" i="1"/>
  <c r="C12" i="1"/>
  <c r="I11" i="1"/>
  <c r="E11" i="1"/>
  <c r="C11" i="1"/>
  <c r="G10" i="1"/>
  <c r="I10" i="1" s="1"/>
  <c r="E10" i="1"/>
  <c r="C10" i="1"/>
  <c r="G9" i="1"/>
  <c r="I9" i="1" s="1"/>
  <c r="E9" i="1"/>
  <c r="C9" i="1"/>
  <c r="G8" i="1"/>
  <c r="G13" i="1" s="1"/>
  <c r="G16" i="1" s="1"/>
  <c r="E8" i="1"/>
  <c r="C8" i="1"/>
  <c r="I8" i="1" l="1"/>
  <c r="I13" i="1" s="1"/>
  <c r="I16" i="1" s="1"/>
</calcChain>
</file>

<file path=xl/sharedStrings.xml><?xml version="1.0" encoding="utf-8"?>
<sst xmlns="http://schemas.openxmlformats.org/spreadsheetml/2006/main" count="37" uniqueCount="26">
  <si>
    <t>今治市青少年センター補導状況</t>
  </si>
  <si>
    <t>１．実施状況</t>
  </si>
  <si>
    <t>平成３０年度(4/1～10/31）</t>
    <rPh sb="0" eb="2">
      <t>ヘイセイ</t>
    </rPh>
    <rPh sb="4" eb="6">
      <t>ネンド</t>
    </rPh>
    <phoneticPr fontId="2"/>
  </si>
  <si>
    <t>（人）</t>
  </si>
  <si>
    <t>区　　分</t>
  </si>
  <si>
    <t>午　　前</t>
  </si>
  <si>
    <t>午　　後</t>
  </si>
  <si>
    <t>夜　　間</t>
  </si>
  <si>
    <t>計</t>
  </si>
  <si>
    <t>本年</t>
  </si>
  <si>
    <t>前年</t>
  </si>
  <si>
    <t>中央補導</t>
  </si>
  <si>
    <t>一般</t>
  </si>
  <si>
    <t>学校</t>
  </si>
  <si>
    <t>教育事務所</t>
  </si>
  <si>
    <t>海岸巡視</t>
  </si>
  <si>
    <t>地区内補導</t>
    <rPh sb="0" eb="1">
      <t>チ</t>
    </rPh>
    <rPh sb="1" eb="2">
      <t>ク</t>
    </rPh>
    <rPh sb="2" eb="3">
      <t>ナイ</t>
    </rPh>
    <rPh sb="3" eb="5">
      <t>ホドウ</t>
    </rPh>
    <phoneticPr fontId="2"/>
  </si>
  <si>
    <t>小　　計</t>
  </si>
  <si>
    <t>警察</t>
  </si>
  <si>
    <t>事務局</t>
  </si>
  <si>
    <t>合　　計</t>
  </si>
  <si>
    <t>出務回数</t>
  </si>
  <si>
    <t>海岸</t>
  </si>
  <si>
    <t>地区内</t>
    <rPh sb="0" eb="1">
      <t>チ</t>
    </rPh>
    <rPh sb="1" eb="2">
      <t>ク</t>
    </rPh>
    <rPh sb="2" eb="3">
      <t>ナイ</t>
    </rPh>
    <phoneticPr fontId="2"/>
  </si>
  <si>
    <t>実施日数</t>
  </si>
  <si>
    <t>補導実施日数</t>
    <rPh sb="2" eb="4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</si>
</sst>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 &quot;\ "/>
    <numFmt numFmtId="177" formatCode="#,##0_ "/>
  </numFmts>
  <fonts count="9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6"/>
      <name val="HGS創英角ｺﾞｼｯｸUB"/>
      <family val="3"/>
      <charset val="128"/>
    </font>
    <font>
      <sz val="10.5"/>
      <name val="Century"/>
      <family val="1"/>
    </font>
    <font>
      <sz val="12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distributed" vertical="center" wrapText="1"/>
    </xf>
    <xf numFmtId="176" fontId="5" fillId="0" borderId="15" xfId="0" applyNumberFormat="1" applyFont="1" applyBorder="1" applyAlignment="1">
      <alignment horizontal="right" vertical="center"/>
    </xf>
    <xf numFmtId="176" fontId="5" fillId="2" borderId="16" xfId="0" applyNumberFormat="1" applyFont="1" applyFill="1" applyBorder="1" applyAlignment="1">
      <alignment horizontal="right" vertical="center"/>
    </xf>
    <xf numFmtId="176" fontId="5" fillId="2" borderId="15" xfId="0" applyNumberFormat="1" applyFont="1" applyFill="1" applyBorder="1" applyAlignment="1">
      <alignment horizontal="right" vertical="center"/>
    </xf>
    <xf numFmtId="176" fontId="5" fillId="2" borderId="17" xfId="0" applyNumberFormat="1" applyFont="1" applyFill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 textRotation="255" wrapText="1"/>
    </xf>
    <xf numFmtId="176" fontId="5" fillId="0" borderId="20" xfId="0" applyNumberFormat="1" applyFont="1" applyBorder="1" applyAlignment="1">
      <alignment horizontal="right" vertical="center"/>
    </xf>
    <xf numFmtId="176" fontId="5" fillId="2" borderId="21" xfId="0" applyNumberFormat="1" applyFont="1" applyFill="1" applyBorder="1" applyAlignment="1">
      <alignment horizontal="right" vertical="center"/>
    </xf>
    <xf numFmtId="176" fontId="5" fillId="2" borderId="20" xfId="0" applyNumberFormat="1" applyFont="1" applyFill="1" applyBorder="1" applyAlignment="1">
      <alignment horizontal="right" vertical="center"/>
    </xf>
    <xf numFmtId="176" fontId="5" fillId="2" borderId="22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vertical="center"/>
    </xf>
    <xf numFmtId="176" fontId="5" fillId="2" borderId="2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shrinkToFit="1"/>
    </xf>
    <xf numFmtId="176" fontId="5" fillId="0" borderId="25" xfId="0" applyNumberFormat="1" applyFont="1" applyBorder="1" applyAlignment="1">
      <alignment horizontal="right" vertical="center"/>
    </xf>
    <xf numFmtId="176" fontId="5" fillId="2" borderId="26" xfId="0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horizontal="right" vertical="center"/>
    </xf>
    <xf numFmtId="176" fontId="5" fillId="2" borderId="27" xfId="0" applyNumberFormat="1" applyFont="1" applyFill="1" applyBorder="1" applyAlignment="1">
      <alignment horizontal="right" vertical="center"/>
    </xf>
    <xf numFmtId="176" fontId="5" fillId="2" borderId="28" xfId="0" applyNumberFormat="1" applyFont="1" applyFill="1" applyBorder="1" applyAlignment="1">
      <alignment horizontal="right" vertical="center"/>
    </xf>
    <xf numFmtId="0" fontId="5" fillId="2" borderId="27" xfId="0" applyFont="1" applyFill="1" applyBorder="1" applyAlignment="1">
      <alignment vertical="center"/>
    </xf>
    <xf numFmtId="176" fontId="5" fillId="2" borderId="29" xfId="0" applyNumberFormat="1" applyFont="1" applyFill="1" applyBorder="1" applyAlignment="1">
      <alignment horizontal="right" vertical="center"/>
    </xf>
    <xf numFmtId="176" fontId="5" fillId="2" borderId="30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5" fillId="2" borderId="5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176" fontId="5" fillId="0" borderId="33" xfId="0" applyNumberFormat="1" applyFont="1" applyBorder="1" applyAlignment="1">
      <alignment horizontal="right" vertical="center"/>
    </xf>
    <xf numFmtId="176" fontId="5" fillId="2" borderId="34" xfId="0" applyNumberFormat="1" applyFont="1" applyFill="1" applyBorder="1" applyAlignment="1">
      <alignment horizontal="right" vertical="center"/>
    </xf>
    <xf numFmtId="176" fontId="5" fillId="2" borderId="33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176" fontId="5" fillId="2" borderId="32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vertical="center"/>
    </xf>
    <xf numFmtId="176" fontId="5" fillId="2" borderId="35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6" fontId="5" fillId="0" borderId="37" xfId="0" applyNumberFormat="1" applyFont="1" applyBorder="1" applyAlignment="1">
      <alignment horizontal="right" vertical="center"/>
    </xf>
    <xf numFmtId="176" fontId="5" fillId="2" borderId="38" xfId="0" applyNumberFormat="1" applyFont="1" applyFill="1" applyBorder="1" applyAlignment="1">
      <alignment horizontal="right" vertical="center"/>
    </xf>
    <xf numFmtId="176" fontId="5" fillId="2" borderId="37" xfId="0" applyNumberFormat="1" applyFont="1" applyFill="1" applyBorder="1" applyAlignment="1">
      <alignment horizontal="right" vertical="center"/>
    </xf>
    <xf numFmtId="176" fontId="5" fillId="2" borderId="39" xfId="0" applyNumberFormat="1" applyFont="1" applyFill="1" applyBorder="1" applyAlignment="1">
      <alignment horizontal="right" vertical="center"/>
    </xf>
    <xf numFmtId="176" fontId="5" fillId="2" borderId="40" xfId="0" applyNumberFormat="1" applyFont="1" applyFill="1" applyBorder="1" applyAlignment="1">
      <alignment horizontal="right" vertical="center"/>
    </xf>
    <xf numFmtId="176" fontId="5" fillId="2" borderId="41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 wrapText="1"/>
    </xf>
    <xf numFmtId="176" fontId="0" fillId="0" borderId="0" xfId="0" applyNumberFormat="1"/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76" fontId="5" fillId="2" borderId="43" xfId="0" applyNumberFormat="1" applyFont="1" applyFill="1" applyBorder="1" applyAlignment="1">
      <alignment horizontal="right" vertical="center"/>
    </xf>
    <xf numFmtId="176" fontId="5" fillId="2" borderId="44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justify"/>
    </xf>
    <xf numFmtId="0" fontId="0" fillId="0" borderId="8" xfId="0" applyBorder="1"/>
    <xf numFmtId="176" fontId="5" fillId="0" borderId="45" xfId="0" applyNumberFormat="1" applyFont="1" applyBorder="1" applyAlignment="1">
      <alignment horizontal="right" vertical="center"/>
    </xf>
    <xf numFmtId="176" fontId="5" fillId="2" borderId="45" xfId="0" applyNumberFormat="1" applyFont="1" applyFill="1" applyBorder="1" applyAlignment="1">
      <alignment horizontal="right" vertical="center"/>
    </xf>
    <xf numFmtId="0" fontId="5" fillId="2" borderId="45" xfId="0" applyFont="1" applyFill="1" applyBorder="1"/>
    <xf numFmtId="0" fontId="0" fillId="2" borderId="45" xfId="0" applyFill="1" applyBorder="1"/>
    <xf numFmtId="0" fontId="0" fillId="2" borderId="45" xfId="0" applyFill="1" applyBorder="1" applyAlignment="1">
      <alignment horizontal="right"/>
    </xf>
    <xf numFmtId="0" fontId="1" fillId="0" borderId="46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distributed" vertical="center" wrapText="1"/>
    </xf>
    <xf numFmtId="176" fontId="5" fillId="0" borderId="47" xfId="0" applyNumberFormat="1" applyFont="1" applyBorder="1" applyAlignment="1">
      <alignment horizontal="right" vertical="center"/>
    </xf>
    <xf numFmtId="176" fontId="5" fillId="2" borderId="48" xfId="0" applyNumberFormat="1" applyFont="1" applyFill="1" applyBorder="1" applyAlignment="1">
      <alignment horizontal="right" vertical="center"/>
    </xf>
    <xf numFmtId="176" fontId="5" fillId="2" borderId="47" xfId="0" applyNumberFormat="1" applyFont="1" applyFill="1" applyBorder="1" applyAlignment="1">
      <alignment horizontal="right" vertical="center"/>
    </xf>
    <xf numFmtId="0" fontId="5" fillId="2" borderId="14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vertical="center"/>
    </xf>
    <xf numFmtId="176" fontId="5" fillId="2" borderId="49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distributed" vertical="center" wrapText="1"/>
    </xf>
    <xf numFmtId="176" fontId="5" fillId="0" borderId="39" xfId="0" applyNumberFormat="1" applyFont="1" applyBorder="1" applyAlignment="1">
      <alignment horizontal="right" vertical="center"/>
    </xf>
    <xf numFmtId="176" fontId="5" fillId="2" borderId="52" xfId="0" applyNumberFormat="1" applyFont="1" applyFill="1" applyBorder="1" applyAlignment="1">
      <alignment horizontal="right" vertical="center"/>
    </xf>
    <xf numFmtId="176" fontId="5" fillId="2" borderId="53" xfId="0" applyNumberFormat="1" applyFont="1" applyFill="1" applyBorder="1" applyAlignment="1">
      <alignment horizontal="right" vertical="center"/>
    </xf>
    <xf numFmtId="0" fontId="0" fillId="0" borderId="45" xfId="0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76" fontId="5" fillId="2" borderId="54" xfId="0" applyNumberFormat="1" applyFont="1" applyFill="1" applyBorder="1" applyAlignment="1">
      <alignment horizontal="right" vertical="center"/>
    </xf>
    <xf numFmtId="176" fontId="5" fillId="2" borderId="42" xfId="0" applyNumberFormat="1" applyFont="1" applyFill="1" applyBorder="1" applyAlignment="1">
      <alignment horizontal="right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5" fillId="2" borderId="44" xfId="0" applyFont="1" applyFill="1" applyBorder="1" applyAlignment="1">
      <alignment vertical="center"/>
    </xf>
    <xf numFmtId="0" fontId="5" fillId="0" borderId="0" xfId="0" applyFont="1" applyAlignment="1">
      <alignment horizontal="justify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738;&#23569;&#24180;&#12475;&#12531;&#12479;&#12540;/&#32113;&#35336;/30&#24180;&#24230;&#38306;&#20418;/&#26085;&#12293;&#12398;&#38598;&#35336;/&#65297;&#35036;&#23566;&#20986;&#21209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街頭補導調用紙 (2)"/>
      <sheetName val="補導3月累計"/>
      <sheetName val="補導3月集計"/>
      <sheetName val="合計3"/>
      <sheetName val="夜間3"/>
      <sheetName val="午後3"/>
      <sheetName val="午前3"/>
      <sheetName val="補導2月累計"/>
      <sheetName val="補導2月集計"/>
      <sheetName val="合計2"/>
      <sheetName val="夜間2"/>
      <sheetName val="午後2"/>
      <sheetName val="午前2"/>
      <sheetName val="補導1月累計"/>
      <sheetName val="補導1月集計"/>
      <sheetName val="合計1"/>
      <sheetName val="夜間1"/>
      <sheetName val="午後1"/>
      <sheetName val="午前1"/>
      <sheetName val="補導12月累計"/>
      <sheetName val="補導12月集計"/>
      <sheetName val="合計12"/>
      <sheetName val="夜間12"/>
      <sheetName val="午後12"/>
      <sheetName val="午前12"/>
      <sheetName val="補導11月累計"/>
      <sheetName val="補導11月集計 "/>
      <sheetName val="合計11"/>
      <sheetName val="夜間11"/>
      <sheetName val="午後11"/>
      <sheetName val="午前11"/>
      <sheetName val="補導10月累計"/>
      <sheetName val="補導10月集計"/>
      <sheetName val="合計10"/>
      <sheetName val="夜間10"/>
      <sheetName val="午後10"/>
      <sheetName val="午前10"/>
      <sheetName val="補導9月累計"/>
      <sheetName val="補導9月集計"/>
      <sheetName val="合計9"/>
      <sheetName val="夜間9"/>
      <sheetName val="午後9"/>
      <sheetName val="午前9"/>
      <sheetName val="補導8月累計"/>
      <sheetName val="補導8月集計"/>
      <sheetName val="合計8"/>
      <sheetName val="夜間8"/>
      <sheetName val="午後8"/>
      <sheetName val="午前8"/>
      <sheetName val="補導7月累計"/>
      <sheetName val="補導7月集計"/>
      <sheetName val="合計7"/>
      <sheetName val="夜間7"/>
      <sheetName val="午後7"/>
      <sheetName val="午前7"/>
      <sheetName val="補導6月累計"/>
      <sheetName val="補導6月集計"/>
      <sheetName val="合計６"/>
      <sheetName val="夜間６"/>
      <sheetName val="午後６"/>
      <sheetName val="午前６"/>
      <sheetName val="補導5月累積集計"/>
      <sheetName val="補導5月集計"/>
      <sheetName val="合計5"/>
      <sheetName val="夜間5"/>
      <sheetName val="午後5"/>
      <sheetName val="午前5"/>
      <sheetName val="補導4月集計"/>
      <sheetName val="合計４"/>
      <sheetName val="夜間4"/>
      <sheetName val="午後4"/>
      <sheetName val="午前4"/>
      <sheetName val="街頭補導調用紙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6">
          <cell r="I26">
            <v>27</v>
          </cell>
        </row>
      </sheetData>
      <sheetData sheetId="33">
        <row r="25">
          <cell r="AH25">
            <v>16</v>
          </cell>
        </row>
        <row r="26">
          <cell r="AH26">
            <v>22</v>
          </cell>
        </row>
      </sheetData>
      <sheetData sheetId="34">
        <row r="7">
          <cell r="AH7">
            <v>56</v>
          </cell>
        </row>
        <row r="8">
          <cell r="AH8">
            <v>10</v>
          </cell>
        </row>
        <row r="9">
          <cell r="AH9">
            <v>0</v>
          </cell>
        </row>
        <row r="11">
          <cell r="AH11">
            <v>114</v>
          </cell>
        </row>
        <row r="13">
          <cell r="AH13">
            <v>0</v>
          </cell>
        </row>
        <row r="14">
          <cell r="AH14">
            <v>14</v>
          </cell>
        </row>
        <row r="19">
          <cell r="AH19">
            <v>18</v>
          </cell>
        </row>
        <row r="20">
          <cell r="AH20">
            <v>7</v>
          </cell>
        </row>
        <row r="24">
          <cell r="AH24">
            <v>0</v>
          </cell>
        </row>
        <row r="25">
          <cell r="AH25">
            <v>11</v>
          </cell>
        </row>
        <row r="26">
          <cell r="AH26">
            <v>7</v>
          </cell>
        </row>
        <row r="27">
          <cell r="AH27">
            <v>16</v>
          </cell>
        </row>
      </sheetData>
      <sheetData sheetId="35">
        <row r="7">
          <cell r="AH7">
            <v>52</v>
          </cell>
        </row>
        <row r="8">
          <cell r="AH8">
            <v>19</v>
          </cell>
        </row>
        <row r="9">
          <cell r="AH9">
            <v>0</v>
          </cell>
        </row>
        <row r="10">
          <cell r="AH10">
            <v>0</v>
          </cell>
        </row>
        <row r="11">
          <cell r="AH11">
            <v>28</v>
          </cell>
        </row>
        <row r="12">
          <cell r="AH12">
            <v>99</v>
          </cell>
        </row>
        <row r="13">
          <cell r="AH13">
            <v>0</v>
          </cell>
        </row>
        <row r="14">
          <cell r="AH14">
            <v>44</v>
          </cell>
        </row>
        <row r="15">
          <cell r="AH15">
            <v>143</v>
          </cell>
        </row>
        <row r="18">
          <cell r="AH18">
            <v>0</v>
          </cell>
        </row>
        <row r="19">
          <cell r="AH19">
            <v>6</v>
          </cell>
        </row>
        <row r="20">
          <cell r="AH20">
            <v>29</v>
          </cell>
        </row>
        <row r="21">
          <cell r="AH21">
            <v>35</v>
          </cell>
        </row>
        <row r="24">
          <cell r="AH24">
            <v>0</v>
          </cell>
        </row>
        <row r="25">
          <cell r="AH25">
            <v>6</v>
          </cell>
        </row>
        <row r="26">
          <cell r="AH26">
            <v>22</v>
          </cell>
        </row>
        <row r="27">
          <cell r="AH27">
            <v>23</v>
          </cell>
        </row>
      </sheetData>
      <sheetData sheetId="36">
        <row r="7">
          <cell r="AH7">
            <v>0</v>
          </cell>
        </row>
        <row r="8">
          <cell r="AH8">
            <v>0</v>
          </cell>
        </row>
        <row r="9">
          <cell r="AH9">
            <v>0</v>
          </cell>
        </row>
        <row r="10">
          <cell r="AH10">
            <v>0</v>
          </cell>
        </row>
        <row r="11">
          <cell r="AH11">
            <v>14</v>
          </cell>
        </row>
        <row r="12">
          <cell r="AH12">
            <v>14</v>
          </cell>
        </row>
        <row r="13">
          <cell r="AH13">
            <v>0</v>
          </cell>
        </row>
        <row r="14">
          <cell r="AH14">
            <v>43</v>
          </cell>
        </row>
        <row r="15">
          <cell r="AH15">
            <v>57</v>
          </cell>
        </row>
        <row r="18">
          <cell r="AH18">
            <v>0</v>
          </cell>
        </row>
        <row r="19">
          <cell r="AH19">
            <v>3</v>
          </cell>
        </row>
        <row r="20">
          <cell r="AH20">
            <v>22</v>
          </cell>
        </row>
        <row r="21">
          <cell r="AH21">
            <v>25</v>
          </cell>
        </row>
        <row r="24">
          <cell r="AH24">
            <v>0</v>
          </cell>
        </row>
        <row r="25">
          <cell r="AH25">
            <v>3</v>
          </cell>
        </row>
        <row r="26">
          <cell r="AH26">
            <v>22</v>
          </cell>
        </row>
        <row r="27">
          <cell r="AH27">
            <v>25</v>
          </cell>
        </row>
      </sheetData>
      <sheetData sheetId="37">
        <row r="8">
          <cell r="C8">
            <v>58</v>
          </cell>
          <cell r="E8">
            <v>189</v>
          </cell>
          <cell r="G8">
            <v>332</v>
          </cell>
        </row>
        <row r="9">
          <cell r="C9">
            <v>0</v>
          </cell>
          <cell r="E9">
            <v>78</v>
          </cell>
          <cell r="G9">
            <v>60</v>
          </cell>
        </row>
        <row r="10">
          <cell r="C10">
            <v>0</v>
          </cell>
          <cell r="E10">
            <v>0</v>
          </cell>
          <cell r="G10">
            <v>0</v>
          </cell>
        </row>
        <row r="11">
          <cell r="C11">
            <v>32</v>
          </cell>
          <cell r="E11">
            <v>48</v>
          </cell>
        </row>
        <row r="12">
          <cell r="C12">
            <v>68</v>
          </cell>
          <cell r="E12">
            <v>105</v>
          </cell>
          <cell r="G12">
            <v>720</v>
          </cell>
        </row>
        <row r="13">
          <cell r="C13">
            <v>158</v>
          </cell>
          <cell r="E13">
            <v>420</v>
          </cell>
        </row>
        <row r="14">
          <cell r="C14">
            <v>0</v>
          </cell>
          <cell r="E14">
            <v>0</v>
          </cell>
          <cell r="G14">
            <v>0</v>
          </cell>
        </row>
        <row r="15">
          <cell r="C15">
            <v>231</v>
          </cell>
          <cell r="E15">
            <v>228</v>
          </cell>
          <cell r="G15">
            <v>94</v>
          </cell>
        </row>
        <row r="16">
          <cell r="C16">
            <v>389</v>
          </cell>
          <cell r="E16">
            <v>648</v>
          </cell>
        </row>
        <row r="17">
          <cell r="C17">
            <v>0</v>
          </cell>
          <cell r="E17">
            <v>0</v>
          </cell>
          <cell r="G17">
            <v>0</v>
          </cell>
        </row>
        <row r="18">
          <cell r="C18">
            <v>0</v>
          </cell>
          <cell r="E18">
            <v>0</v>
          </cell>
        </row>
        <row r="19">
          <cell r="C19">
            <v>18</v>
          </cell>
          <cell r="E19">
            <v>26</v>
          </cell>
          <cell r="G19">
            <v>114</v>
          </cell>
        </row>
        <row r="20">
          <cell r="C20">
            <v>115</v>
          </cell>
          <cell r="E20">
            <v>137</v>
          </cell>
          <cell r="G20">
            <v>44</v>
          </cell>
        </row>
        <row r="21">
          <cell r="C21">
            <v>133</v>
          </cell>
          <cell r="E21">
            <v>163</v>
          </cell>
        </row>
        <row r="23">
          <cell r="C23">
            <v>0</v>
          </cell>
          <cell r="E23">
            <v>0</v>
          </cell>
          <cell r="G23">
            <v>0</v>
          </cell>
          <cell r="I23">
            <v>0</v>
          </cell>
        </row>
        <row r="24">
          <cell r="C24">
            <v>13</v>
          </cell>
          <cell r="E24">
            <v>24</v>
          </cell>
          <cell r="G24">
            <v>72</v>
          </cell>
          <cell r="I24">
            <v>88</v>
          </cell>
        </row>
        <row r="25">
          <cell r="C25">
            <v>115</v>
          </cell>
          <cell r="E25">
            <v>114</v>
          </cell>
          <cell r="G25">
            <v>44</v>
          </cell>
          <cell r="I25">
            <v>119</v>
          </cell>
        </row>
        <row r="26">
          <cell r="C26">
            <v>128</v>
          </cell>
          <cell r="E26">
            <v>123</v>
          </cell>
          <cell r="G26">
            <v>99</v>
          </cell>
          <cell r="I26">
            <v>152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tabSelected="1" zoomScaleNormal="100" workbookViewId="0">
      <selection activeCell="G4" sqref="G4"/>
    </sheetView>
  </sheetViews>
  <sheetFormatPr defaultRowHeight="13.5"/>
  <cols>
    <col min="1" max="1" width="4.625" customWidth="1"/>
    <col min="2" max="2" width="10.125" customWidth="1"/>
    <col min="9" max="9" width="8.875" customWidth="1"/>
    <col min="10" max="10" width="9.25" customWidth="1"/>
  </cols>
  <sheetData>
    <row r="1" spans="1:13" ht="13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3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L2" s="4"/>
    </row>
    <row r="3" spans="1:13" ht="14.25">
      <c r="A3" s="5"/>
    </row>
    <row r="4" spans="1:13" ht="13.5" customHeight="1">
      <c r="A4" s="6" t="s">
        <v>1</v>
      </c>
      <c r="B4" s="6"/>
      <c r="C4" s="7" t="s">
        <v>2</v>
      </c>
      <c r="D4" s="8"/>
      <c r="E4" s="8"/>
      <c r="F4" s="8"/>
      <c r="G4" s="9"/>
      <c r="H4" s="10"/>
      <c r="I4" s="10"/>
      <c r="J4" s="10"/>
    </row>
    <row r="5" spans="1:13" ht="14.25" thickBot="1">
      <c r="A5" s="11"/>
      <c r="B5" s="9"/>
      <c r="C5" s="9"/>
      <c r="D5" s="9"/>
      <c r="E5" s="9"/>
      <c r="F5" s="9"/>
      <c r="G5" s="9"/>
      <c r="H5" s="10"/>
      <c r="I5" s="10"/>
      <c r="J5" s="10" t="s">
        <v>3</v>
      </c>
    </row>
    <row r="6" spans="1:13" ht="32.25" customHeight="1">
      <c r="A6" s="12" t="s">
        <v>4</v>
      </c>
      <c r="B6" s="13"/>
      <c r="C6" s="14" t="s">
        <v>5</v>
      </c>
      <c r="D6" s="15"/>
      <c r="E6" s="16" t="s">
        <v>6</v>
      </c>
      <c r="F6" s="16"/>
      <c r="G6" s="14" t="s">
        <v>7</v>
      </c>
      <c r="H6" s="17"/>
      <c r="I6" s="16" t="s">
        <v>8</v>
      </c>
      <c r="J6" s="15"/>
    </row>
    <row r="7" spans="1:13" ht="32.25" customHeight="1" thickBot="1">
      <c r="A7" s="18"/>
      <c r="B7" s="19"/>
      <c r="C7" s="20" t="s">
        <v>9</v>
      </c>
      <c r="D7" s="21" t="s">
        <v>10</v>
      </c>
      <c r="E7" s="22" t="s">
        <v>9</v>
      </c>
      <c r="F7" s="23" t="s">
        <v>10</v>
      </c>
      <c r="G7" s="20" t="s">
        <v>9</v>
      </c>
      <c r="H7" s="24" t="s">
        <v>10</v>
      </c>
      <c r="I7" s="22" t="s">
        <v>9</v>
      </c>
      <c r="J7" s="21" t="s">
        <v>10</v>
      </c>
    </row>
    <row r="8" spans="1:13" ht="32.25" customHeight="1">
      <c r="A8" s="25" t="s">
        <v>11</v>
      </c>
      <c r="B8" s="26" t="s">
        <v>12</v>
      </c>
      <c r="C8" s="27">
        <f>+[1]補導9月累計!C8+[1]午前10!AH7</f>
        <v>58</v>
      </c>
      <c r="D8" s="28">
        <v>50</v>
      </c>
      <c r="E8" s="29">
        <f>+[1]補導9月累計!E8+[1]午後10!AH7</f>
        <v>241</v>
      </c>
      <c r="F8" s="30">
        <v>211</v>
      </c>
      <c r="G8" s="31">
        <f>+[1]補導9月累計!G8+[1]夜間10!AH7</f>
        <v>388</v>
      </c>
      <c r="H8" s="32">
        <v>422</v>
      </c>
      <c r="I8" s="33">
        <f>C8+E8+G8</f>
        <v>687</v>
      </c>
      <c r="J8" s="34">
        <v>683</v>
      </c>
    </row>
    <row r="9" spans="1:13" ht="32.25" customHeight="1">
      <c r="A9" s="35"/>
      <c r="B9" s="26" t="s">
        <v>13</v>
      </c>
      <c r="C9" s="36">
        <f>+[1]補導9月累計!C9+[1]午前10!AH8</f>
        <v>0</v>
      </c>
      <c r="D9" s="37">
        <v>0</v>
      </c>
      <c r="E9" s="38">
        <f>+[1]補導9月累計!E9+[1]午後10!AH8</f>
        <v>97</v>
      </c>
      <c r="F9" s="39">
        <v>80</v>
      </c>
      <c r="G9" s="40">
        <f>+[1]補導9月累計!G9+[1]夜間10!AH8</f>
        <v>70</v>
      </c>
      <c r="H9" s="41">
        <v>50</v>
      </c>
      <c r="I9" s="42">
        <f>C9+E9+G9</f>
        <v>167</v>
      </c>
      <c r="J9" s="39">
        <v>130</v>
      </c>
    </row>
    <row r="10" spans="1:13" ht="32.25" customHeight="1" thickBot="1">
      <c r="A10" s="35"/>
      <c r="B10" s="43" t="s">
        <v>14</v>
      </c>
      <c r="C10" s="44">
        <f>+[1]補導9月累計!C10+[1]午前10!AH9</f>
        <v>0</v>
      </c>
      <c r="D10" s="45">
        <v>0</v>
      </c>
      <c r="E10" s="46">
        <f>+[1]補導9月累計!E10+[1]午後10!AH9</f>
        <v>0</v>
      </c>
      <c r="F10" s="47">
        <v>0</v>
      </c>
      <c r="G10" s="48">
        <f>+[1]補導9月累計!G10+[1]夜間10!AH9</f>
        <v>0</v>
      </c>
      <c r="H10" s="49"/>
      <c r="I10" s="50">
        <f>C10+E10+G10</f>
        <v>0</v>
      </c>
      <c r="J10" s="51">
        <v>0</v>
      </c>
    </row>
    <row r="11" spans="1:13" ht="32.25" customHeight="1">
      <c r="A11" s="52" t="s">
        <v>15</v>
      </c>
      <c r="B11" s="53"/>
      <c r="C11" s="27">
        <f>+[1]補導9月累計!C11+[1]午前10!AH10</f>
        <v>32</v>
      </c>
      <c r="D11" s="28">
        <v>40</v>
      </c>
      <c r="E11" s="29">
        <f>+[1]補導9月累計!E11+[1]午後10!AH10</f>
        <v>48</v>
      </c>
      <c r="F11" s="30">
        <v>40</v>
      </c>
      <c r="G11" s="54"/>
      <c r="H11" s="32"/>
      <c r="I11" s="33">
        <f>C11+E11+G11</f>
        <v>80</v>
      </c>
      <c r="J11" s="30">
        <v>80</v>
      </c>
    </row>
    <row r="12" spans="1:13" ht="32.25" customHeight="1" thickBot="1">
      <c r="A12" s="55" t="s">
        <v>16</v>
      </c>
      <c r="B12" s="56"/>
      <c r="C12" s="57">
        <f>+[1]補導9月累計!C12+[1]午前10!AH11</f>
        <v>82</v>
      </c>
      <c r="D12" s="58">
        <v>97</v>
      </c>
      <c r="E12" s="59">
        <f>+[1]補導9月累計!E12+[1]午後10!AH11</f>
        <v>133</v>
      </c>
      <c r="F12" s="60">
        <v>133</v>
      </c>
      <c r="G12" s="61">
        <f>+[1]補導9月累計!G12+[1]夜間10!AH11</f>
        <v>834</v>
      </c>
      <c r="H12" s="62">
        <v>882</v>
      </c>
      <c r="I12" s="63">
        <f>C12+E12+G12</f>
        <v>1049</v>
      </c>
      <c r="J12" s="51">
        <v>1112</v>
      </c>
    </row>
    <row r="13" spans="1:13" ht="32.25" customHeight="1" thickBot="1">
      <c r="A13" s="64" t="s">
        <v>17</v>
      </c>
      <c r="B13" s="65"/>
      <c r="C13" s="66">
        <f>+[1]補導9月累計!C13+[1]午前10!AH12</f>
        <v>172</v>
      </c>
      <c r="D13" s="67">
        <v>187</v>
      </c>
      <c r="E13" s="68">
        <f>+[1]補導9月累計!E13+[1]午後10!AH12</f>
        <v>519</v>
      </c>
      <c r="F13" s="67">
        <v>464</v>
      </c>
      <c r="G13" s="69">
        <f>SUM(G8:G12)</f>
        <v>1292</v>
      </c>
      <c r="H13" s="70">
        <v>1354</v>
      </c>
      <c r="I13" s="71">
        <f>SUM(I8:I12)</f>
        <v>1983</v>
      </c>
      <c r="J13" s="30">
        <v>2005</v>
      </c>
    </row>
    <row r="14" spans="1:13" ht="32.25" customHeight="1">
      <c r="A14" s="52" t="s">
        <v>18</v>
      </c>
      <c r="B14" s="53"/>
      <c r="C14" s="27">
        <f>+[1]補導9月累計!C14+[1]午前10!AH13</f>
        <v>0</v>
      </c>
      <c r="D14" s="28">
        <v>0</v>
      </c>
      <c r="E14" s="29">
        <f>+[1]補導9月累計!E14+[1]午後10!AH13</f>
        <v>0</v>
      </c>
      <c r="F14" s="30">
        <v>0</v>
      </c>
      <c r="G14" s="31">
        <f>+[1]補導9月累計!G14+[1]夜間10!AH13</f>
        <v>0</v>
      </c>
      <c r="H14" s="32">
        <v>3</v>
      </c>
      <c r="I14" s="33">
        <f>C14+E14+G14</f>
        <v>0</v>
      </c>
      <c r="J14" s="30">
        <v>3</v>
      </c>
    </row>
    <row r="15" spans="1:13" ht="32.25" customHeight="1" thickBot="1">
      <c r="A15" s="72" t="s">
        <v>19</v>
      </c>
      <c r="B15" s="73"/>
      <c r="C15" s="57">
        <f>+[1]補導9月累計!C15+[1]午前10!AH14</f>
        <v>274</v>
      </c>
      <c r="D15" s="58">
        <v>282</v>
      </c>
      <c r="E15" s="59">
        <f>+[1]補導9月累計!E15+[1]午後10!AH14</f>
        <v>272</v>
      </c>
      <c r="F15" s="60">
        <v>271</v>
      </c>
      <c r="G15" s="61">
        <f>+[1]補導9月累計!G15+[1]夜間10!AH14</f>
        <v>108</v>
      </c>
      <c r="H15" s="62">
        <v>112</v>
      </c>
      <c r="I15" s="63">
        <f>C15+E15+G15</f>
        <v>654</v>
      </c>
      <c r="J15" s="51">
        <v>665</v>
      </c>
      <c r="M15" s="74"/>
    </row>
    <row r="16" spans="1:13" ht="32.25" customHeight="1" thickBot="1">
      <c r="A16" s="75" t="s">
        <v>20</v>
      </c>
      <c r="B16" s="76"/>
      <c r="C16" s="66">
        <f>+[1]補導9月累計!C16+[1]午前10!AH15</f>
        <v>446</v>
      </c>
      <c r="D16" s="67">
        <v>469</v>
      </c>
      <c r="E16" s="68">
        <f>+[1]補導9月累計!E16+[1]午後10!AH15</f>
        <v>791</v>
      </c>
      <c r="F16" s="67">
        <v>735</v>
      </c>
      <c r="G16" s="77">
        <f>G13+G14+G15</f>
        <v>1400</v>
      </c>
      <c r="H16" s="78">
        <v>1469</v>
      </c>
      <c r="I16" s="71">
        <f>I13+I14+I15</f>
        <v>2637</v>
      </c>
      <c r="J16" s="30">
        <v>2673</v>
      </c>
    </row>
    <row r="17" spans="1:10" ht="32.25" customHeight="1" thickBot="1">
      <c r="A17" s="79"/>
      <c r="B17" s="80"/>
      <c r="C17" s="81">
        <f>+[1]補導9月累計!C17+[1]午前10!AH16</f>
        <v>0</v>
      </c>
      <c r="D17" s="82">
        <v>0</v>
      </c>
      <c r="E17" s="82">
        <f>+[1]補導9月累計!E17+[1]午後10!AH16</f>
        <v>0</v>
      </c>
      <c r="F17" s="82">
        <v>0</v>
      </c>
      <c r="G17" s="82">
        <f>+[1]補導9月累計!G17+[1]夜間10!AH16</f>
        <v>0</v>
      </c>
      <c r="H17" s="83"/>
      <c r="I17" s="84"/>
      <c r="J17" s="85"/>
    </row>
    <row r="18" spans="1:10" ht="32.25" customHeight="1">
      <c r="A18" s="86" t="s">
        <v>21</v>
      </c>
      <c r="B18" s="87" t="s">
        <v>22</v>
      </c>
      <c r="C18" s="88">
        <f>+[1]補導9月累計!C18+[1]午前10!AH18</f>
        <v>0</v>
      </c>
      <c r="D18" s="89">
        <v>20</v>
      </c>
      <c r="E18" s="90">
        <f>+[1]補導9月累計!E18+[1]午後10!AH18</f>
        <v>0</v>
      </c>
      <c r="F18" s="51">
        <v>20</v>
      </c>
      <c r="G18" s="91"/>
      <c r="H18" s="92"/>
      <c r="I18" s="93">
        <f>C18+E18+G18</f>
        <v>0</v>
      </c>
      <c r="J18" s="51">
        <v>40</v>
      </c>
    </row>
    <row r="19" spans="1:10" ht="32.25" customHeight="1">
      <c r="A19" s="25"/>
      <c r="B19" s="26" t="s">
        <v>23</v>
      </c>
      <c r="C19" s="36">
        <f>+[1]補導9月累計!C19+[1]午前10!AH19</f>
        <v>21</v>
      </c>
      <c r="D19" s="37">
        <v>22</v>
      </c>
      <c r="E19" s="38">
        <f>+[1]補導9月累計!E19+[1]午後10!AH19</f>
        <v>32</v>
      </c>
      <c r="F19" s="39">
        <v>33</v>
      </c>
      <c r="G19" s="40">
        <f>+[1]補導9月累計!G19+[1]夜間10!AH19</f>
        <v>132</v>
      </c>
      <c r="H19" s="41">
        <v>139</v>
      </c>
      <c r="I19" s="42">
        <f>C19+E19+G19</f>
        <v>185</v>
      </c>
      <c r="J19" s="51">
        <v>194</v>
      </c>
    </row>
    <row r="20" spans="1:10" ht="32.25" customHeight="1" thickBot="1">
      <c r="A20" s="25"/>
      <c r="B20" s="94" t="s">
        <v>11</v>
      </c>
      <c r="C20" s="44">
        <f>+[1]補導9月累計!C20+[1]午前10!AH20</f>
        <v>137</v>
      </c>
      <c r="D20" s="45">
        <v>141</v>
      </c>
      <c r="E20" s="46">
        <f>+[1]補導9月累計!E20+[1]午後10!AH20</f>
        <v>166</v>
      </c>
      <c r="F20" s="47">
        <v>162</v>
      </c>
      <c r="G20" s="48">
        <f>+[1]補導9月累計!G20+[1]夜間10!AH20</f>
        <v>51</v>
      </c>
      <c r="H20" s="49">
        <v>51</v>
      </c>
      <c r="I20" s="50">
        <f>C20+E20+G20</f>
        <v>354</v>
      </c>
      <c r="J20" s="60">
        <v>354</v>
      </c>
    </row>
    <row r="21" spans="1:10" ht="32.25" customHeight="1" thickBot="1">
      <c r="A21" s="95"/>
      <c r="B21" s="96" t="s">
        <v>8</v>
      </c>
      <c r="C21" s="97">
        <f>+[1]補導9月累計!C21+[1]午前10!AH21</f>
        <v>158</v>
      </c>
      <c r="D21" s="98">
        <v>183</v>
      </c>
      <c r="E21" s="69">
        <f>+[1]補導9月累計!E21+[1]午後10!AH21</f>
        <v>198</v>
      </c>
      <c r="F21" s="98">
        <v>215</v>
      </c>
      <c r="G21" s="77">
        <f>SUM(G18:G20)</f>
        <v>183</v>
      </c>
      <c r="H21" s="78">
        <v>190</v>
      </c>
      <c r="I21" s="99">
        <f>C21+E21+G21</f>
        <v>539</v>
      </c>
      <c r="J21" s="78">
        <v>588</v>
      </c>
    </row>
    <row r="22" spans="1:10" ht="32.25" customHeight="1" thickBot="1">
      <c r="A22" s="79"/>
      <c r="B22" s="100"/>
      <c r="C22" s="81"/>
      <c r="D22" s="82"/>
      <c r="E22" s="82"/>
      <c r="F22" s="82"/>
      <c r="G22" s="82"/>
      <c r="H22" s="83"/>
      <c r="I22" s="101"/>
      <c r="J22" s="102"/>
    </row>
    <row r="23" spans="1:10" ht="32.25" customHeight="1">
      <c r="A23" s="86" t="s">
        <v>24</v>
      </c>
      <c r="B23" s="26" t="s">
        <v>22</v>
      </c>
      <c r="C23" s="88">
        <f>+[1]補導9月累計!C23+[1]午前10!AH24</f>
        <v>0</v>
      </c>
      <c r="D23" s="89">
        <v>16</v>
      </c>
      <c r="E23" s="90">
        <f>+[1]補導9月累計!E23+[1]午後10!AH24</f>
        <v>0</v>
      </c>
      <c r="F23" s="51">
        <v>16</v>
      </c>
      <c r="G23" s="103">
        <f>+[1]補導9月累計!G23+[1]夜間10!AH24</f>
        <v>0</v>
      </c>
      <c r="H23" s="92"/>
      <c r="I23" s="29">
        <f>+[1]補導9月累計!I23+[1]午後10!AL24</f>
        <v>0</v>
      </c>
      <c r="J23" s="30">
        <v>22</v>
      </c>
    </row>
    <row r="24" spans="1:10" ht="32.25" customHeight="1">
      <c r="A24" s="35"/>
      <c r="B24" s="26" t="s">
        <v>23</v>
      </c>
      <c r="C24" s="36">
        <f>+[1]補導9月累計!C24+[1]午前10!AH25</f>
        <v>16</v>
      </c>
      <c r="D24" s="37">
        <v>17</v>
      </c>
      <c r="E24" s="38">
        <f>+[1]補導9月累計!E24+[1]午後10!AH25</f>
        <v>30</v>
      </c>
      <c r="F24" s="39">
        <v>31</v>
      </c>
      <c r="G24" s="103">
        <f>+[1]補導9月累計!G24+[1]夜間10!AH25</f>
        <v>83</v>
      </c>
      <c r="H24" s="41">
        <v>81</v>
      </c>
      <c r="I24" s="40">
        <f>+[1]補導9月累計!I24+[1]合計10!AH25</f>
        <v>104</v>
      </c>
      <c r="J24" s="39">
        <v>98</v>
      </c>
    </row>
    <row r="25" spans="1:10" ht="32.25" customHeight="1" thickBot="1">
      <c r="A25" s="35"/>
      <c r="B25" s="94" t="s">
        <v>11</v>
      </c>
      <c r="C25" s="44">
        <f>+[1]補導9月累計!C25+[1]午前10!AH26</f>
        <v>137</v>
      </c>
      <c r="D25" s="45">
        <v>139</v>
      </c>
      <c r="E25" s="46">
        <f>+[1]補導9月累計!E25+[1]午後10!AH26</f>
        <v>136</v>
      </c>
      <c r="F25" s="47">
        <v>137</v>
      </c>
      <c r="G25" s="104">
        <f>+[1]補導9月累計!G25+[1]夜間10!AH26</f>
        <v>51</v>
      </c>
      <c r="H25" s="49">
        <v>51</v>
      </c>
      <c r="I25" s="48">
        <f>+[1]補導9月累計!I25+[1]合計10!AH26</f>
        <v>141</v>
      </c>
      <c r="J25" s="47">
        <v>142</v>
      </c>
    </row>
    <row r="26" spans="1:10" ht="32.25" customHeight="1" thickBot="1">
      <c r="A26" s="105" t="s">
        <v>25</v>
      </c>
      <c r="B26" s="106"/>
      <c r="C26" s="97">
        <f>+[1]補導9月累計!C26+[1]午前10!AH27</f>
        <v>153</v>
      </c>
      <c r="D26" s="98">
        <v>162</v>
      </c>
      <c r="E26" s="69">
        <f>+[1]補導9月累計!E26+[1]午後10!AH27</f>
        <v>146</v>
      </c>
      <c r="F26" s="78">
        <v>151</v>
      </c>
      <c r="G26" s="77">
        <f>+[1]補導9月累計!G26+[1]夜間10!AH27</f>
        <v>115</v>
      </c>
      <c r="H26" s="107">
        <v>110</v>
      </c>
      <c r="I26" s="69">
        <f>[1]補導10月集計!I26+[1]補導9月累計!I26</f>
        <v>179</v>
      </c>
      <c r="J26" s="78">
        <v>181</v>
      </c>
    </row>
    <row r="27" spans="1:10" ht="14.25">
      <c r="A27" s="108"/>
      <c r="H27" s="109"/>
    </row>
    <row r="28" spans="1:10">
      <c r="I28" s="110"/>
      <c r="J28" s="111"/>
    </row>
    <row r="30" spans="1:10">
      <c r="I30" s="110"/>
      <c r="J30" s="112"/>
    </row>
  </sheetData>
  <mergeCells count="18">
    <mergeCell ref="A16:B16"/>
    <mergeCell ref="A18:A21"/>
    <mergeCell ref="A23:A25"/>
    <mergeCell ref="A26:B26"/>
    <mergeCell ref="A8:A10"/>
    <mergeCell ref="A11:B11"/>
    <mergeCell ref="A12:B12"/>
    <mergeCell ref="A13:B13"/>
    <mergeCell ref="A14:B14"/>
    <mergeCell ref="A15:B15"/>
    <mergeCell ref="A2:J2"/>
    <mergeCell ref="A4:B4"/>
    <mergeCell ref="C4:F4"/>
    <mergeCell ref="A6:B7"/>
    <mergeCell ref="C6:D6"/>
    <mergeCell ref="E6:F6"/>
    <mergeCell ref="G6:H6"/>
    <mergeCell ref="I6:J6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補導10月累計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2018-11-07T01:59:55Z</dcterms:created>
  <dcterms:modified xsi:type="dcterms:W3CDTF">2018-11-07T02:00:28Z</dcterms:modified>
</cp:coreProperties>
</file>