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490" windowHeight="7560"/>
  </bookViews>
  <sheets>
    <sheet name="2022.4.1~" sheetId="2" r:id="rId1"/>
  </sheets>
  <definedNames>
    <definedName name="_xlnm.Print_Area" localSheetId="0">'2022.4.1~'!$A$1:$FD$75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Y23" authorId="0">
      <text>
        <r>
          <rPr>
            <sz val="14"/>
            <color auto="1"/>
            <rFont val="ＭＳ Ｐゴシック"/>
          </rPr>
          <t>こちらに記入の住所・氏名が、請求書・領収書に明記されます</t>
        </r>
        <r>
          <rPr>
            <sz val="11"/>
            <color auto="1"/>
            <rFont val="ＭＳ Ｐゴシック"/>
          </rPr>
          <t xml:space="preserve">
</t>
        </r>
      </text>
    </comment>
    <comment ref="AY24" authorId="0">
      <text>
        <r>
          <rPr>
            <sz val="14"/>
            <color auto="1"/>
            <rFont val="ＭＳ Ｐゴシック"/>
          </rPr>
          <t>こ</t>
        </r>
        <r>
          <rPr>
            <sz val="14"/>
            <color auto="1"/>
            <rFont val="ＭＳ Ｐゴシック"/>
          </rPr>
          <t>ちらに記入の住所・氏名が、請求書・領収書に明記されます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<sst xmlns="http://schemas.openxmlformats.org/spreadsheetml/2006/main" xmlns:r="http://schemas.openxmlformats.org/officeDocument/2006/relationships" count="102" uniqueCount="102">
  <si>
    <t>みなとホール</t>
  </si>
  <si>
    <t>〒　　　　－　</t>
  </si>
  <si>
    <t>中</t>
    <rPh sb="0" eb="1">
      <t>チュウ</t>
    </rPh>
    <phoneticPr fontId="19"/>
  </si>
  <si>
    <t>円</t>
    <rPh sb="0" eb="1">
      <t>エン</t>
    </rPh>
    <phoneticPr fontId="19"/>
  </si>
  <si>
    <t>）</t>
  </si>
  <si>
    <t>電話</t>
    <rPh sb="0" eb="2">
      <t>デンワ</t>
    </rPh>
    <phoneticPr fontId="19"/>
  </si>
  <si>
    <t>　　第11号様式</t>
  </si>
  <si>
    <t>りん議</t>
    <rPh sb="2" eb="3">
      <t>ギ</t>
    </rPh>
    <phoneticPr fontId="19"/>
  </si>
  <si>
    <t>起票　　年　　月　　日</t>
    <rPh sb="0" eb="2">
      <t>キヒョウ</t>
    </rPh>
    <rPh sb="4" eb="5">
      <t>ネン</t>
    </rPh>
    <rPh sb="7" eb="8">
      <t>ガツ</t>
    </rPh>
    <rPh sb="10" eb="11">
      <t>ヒ</t>
    </rPh>
    <phoneticPr fontId="19"/>
  </si>
  <si>
    <t>1時間140円</t>
    <rPh sb="1" eb="3">
      <t>ジカン</t>
    </rPh>
    <rPh sb="6" eb="7">
      <t>エン</t>
    </rPh>
    <phoneticPr fontId="19"/>
  </si>
  <si>
    <t>使用料金合計</t>
  </si>
  <si>
    <t>細</t>
    <rPh sb="0" eb="1">
      <t>ホソ</t>
    </rPh>
    <phoneticPr fontId="19"/>
  </si>
  <si>
    <t>下記のとおり申請します。</t>
    <rPh sb="0" eb="2">
      <t>カキ</t>
    </rPh>
    <rPh sb="6" eb="8">
      <t>シンセイ</t>
    </rPh>
    <phoneticPr fontId="19"/>
  </si>
  <si>
    <t>大</t>
    <rPh sb="0" eb="1">
      <t>ダイ</t>
    </rPh>
    <phoneticPr fontId="19"/>
  </si>
  <si>
    <t>小</t>
    <rPh sb="0" eb="1">
      <t>ショウ</t>
    </rPh>
    <phoneticPr fontId="19"/>
  </si>
  <si>
    <t>（注）この申請書は2部提出してください。</t>
    <rPh sb="1" eb="2">
      <t>チュウ</t>
    </rPh>
    <rPh sb="5" eb="8">
      <t>シンセイショ</t>
    </rPh>
    <rPh sb="10" eb="11">
      <t>ブ</t>
    </rPh>
    <rPh sb="11" eb="13">
      <t>テイシュツ</t>
    </rPh>
    <phoneticPr fontId="19"/>
  </si>
  <si>
    <t>保存</t>
    <rPh sb="0" eb="2">
      <t>ホゾン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</si>
  <si>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</si>
  <si>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</si>
  <si>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～</t>
  </si>
  <si>
    <t>市　長</t>
    <rPh sb="0" eb="1">
      <t>シ</t>
    </rPh>
    <rPh sb="2" eb="3">
      <t>チョウ</t>
    </rPh>
    <phoneticPr fontId="19"/>
  </si>
  <si>
    <t>（</t>
  </si>
  <si>
    <t>セミナールーム１</t>
  </si>
  <si>
    <t>副市長</t>
    <rPh sb="0" eb="3">
      <t>フクシチョウ</t>
    </rPh>
    <phoneticPr fontId="19"/>
  </si>
  <si>
    <t>人</t>
    <rPh sb="0" eb="1">
      <t>ニン</t>
    </rPh>
    <phoneticPr fontId="19"/>
  </si>
  <si>
    <t>課長補佐</t>
    <rPh sb="0" eb="2">
      <t>カチョウ</t>
    </rPh>
    <rPh sb="2" eb="4">
      <t>ホサ</t>
    </rPh>
    <phoneticPr fontId="19"/>
  </si>
  <si>
    <t>申請者</t>
    <rPh sb="0" eb="3">
      <t>シンセイシャ</t>
    </rPh>
    <phoneticPr fontId="19"/>
  </si>
  <si>
    <t>係</t>
    <rPh sb="0" eb="1">
      <t>カカリ</t>
    </rPh>
    <phoneticPr fontId="19"/>
  </si>
  <si>
    <t>□公開</t>
    <rPh sb="1" eb="3">
      <t>コウカイ</t>
    </rPh>
    <phoneticPr fontId="19"/>
  </si>
  <si>
    <t>住所</t>
    <rPh sb="0" eb="2">
      <t>ジュウショ</t>
    </rPh>
    <phoneticPr fontId="19"/>
  </si>
  <si>
    <t>決裁　　年　　月　　日</t>
    <rPh sb="0" eb="2">
      <t>ケッサイ</t>
    </rPh>
    <rPh sb="4" eb="5">
      <t>ネン</t>
    </rPh>
    <rPh sb="7" eb="8">
      <t>ガツ</t>
    </rPh>
    <rPh sb="10" eb="11">
      <t>ヒ</t>
    </rPh>
    <phoneticPr fontId="19"/>
  </si>
  <si>
    <t>内　容</t>
    <rPh sb="0" eb="1">
      <t>ウチ</t>
    </rPh>
    <rPh sb="2" eb="3">
      <t>ヨウ</t>
    </rPh>
    <phoneticPr fontId="19"/>
  </si>
  <si>
    <t>（宛先）</t>
    <rPh sb="1" eb="3">
      <t>アテサキ</t>
    </rPh>
    <phoneticPr fontId="19"/>
  </si>
  <si>
    <t>許可してよろしいか</t>
    <rPh sb="0" eb="2">
      <t>キョカ</t>
    </rPh>
    <phoneticPr fontId="19"/>
  </si>
  <si>
    <t>公印使用承認</t>
    <rPh sb="0" eb="2">
      <t>コウイン</t>
    </rPh>
    <rPh sb="2" eb="4">
      <t>シヨウ</t>
    </rPh>
    <rPh sb="4" eb="6">
      <t>ショウニン</t>
    </rPh>
    <phoneticPr fontId="19"/>
  </si>
  <si>
    <t>令和</t>
    <rPh sb="0" eb="1">
      <t>レイ</t>
    </rPh>
    <rPh sb="1" eb="2">
      <t>ワ</t>
    </rPh>
    <phoneticPr fontId="19"/>
  </si>
  <si>
    <t>日</t>
    <rPh sb="0" eb="1">
      <t>ヒ</t>
    </rPh>
    <phoneticPr fontId="19"/>
  </si>
  <si>
    <t>上記について下記の条件をつけて許可します。</t>
    <rPh sb="0" eb="2">
      <t>ジョウキ</t>
    </rPh>
    <rPh sb="6" eb="8">
      <t>カキ</t>
    </rPh>
    <rPh sb="9" eb="11">
      <t>ジョウケン</t>
    </rPh>
    <rPh sb="15" eb="17">
      <t>キョカ</t>
    </rPh>
    <phoneticPr fontId="19"/>
  </si>
  <si>
    <t>有無に○を記入→</t>
    <rPh sb="0" eb="2">
      <t>ウム</t>
    </rPh>
    <rPh sb="5" eb="7">
      <t>キニュウ</t>
    </rPh>
    <phoneticPr fontId="19"/>
  </si>
  <si>
    <t>みなと交流センター使用許可申請書</t>
    <rPh sb="3" eb="5">
      <t>コウリュウ</t>
    </rPh>
    <rPh sb="9" eb="11">
      <t>シヨウ</t>
    </rPh>
    <rPh sb="11" eb="13">
      <t>キョカ</t>
    </rPh>
    <rPh sb="13" eb="16">
      <t>シンセイショ</t>
    </rPh>
    <phoneticPr fontId="19"/>
  </si>
  <si>
    <t>今治市長</t>
    <rPh sb="0" eb="2">
      <t>イマバリ</t>
    </rPh>
    <rPh sb="2" eb="4">
      <t>シチョウ</t>
    </rPh>
    <phoneticPr fontId="19"/>
  </si>
  <si>
    <t>予定人数</t>
  </si>
  <si>
    <t>氏名</t>
    <rPh sb="0" eb="2">
      <t>シメイ</t>
    </rPh>
    <phoneticPr fontId="19"/>
  </si>
  <si>
    <t>（※の料金の欄は記入しないでください。）</t>
    <rPh sb="3" eb="5">
      <t>リョウキン</t>
    </rPh>
    <rPh sb="6" eb="7">
      <t>ラン</t>
    </rPh>
    <rPh sb="8" eb="10">
      <t>キニュウ</t>
    </rPh>
    <phoneticPr fontId="19"/>
  </si>
  <si>
    <t>２．許可の目的外に使用し、または、その権利を譲渡してはならない。</t>
    <rPh sb="2" eb="4">
      <t>キョカ</t>
    </rPh>
    <rPh sb="5" eb="7">
      <t>モクテキ</t>
    </rPh>
    <rPh sb="7" eb="8">
      <t>ガイ</t>
    </rPh>
    <rPh sb="9" eb="11">
      <t>シヨウ</t>
    </rPh>
    <rPh sb="19" eb="21">
      <t>ケンリ</t>
    </rPh>
    <rPh sb="22" eb="24">
      <t>ジョウト</t>
    </rPh>
    <phoneticPr fontId="19"/>
  </si>
  <si>
    <t>分</t>
    <rPh sb="0" eb="1">
      <t>フン</t>
    </rPh>
    <phoneticPr fontId="19"/>
  </si>
  <si>
    <t>使用年月日</t>
    <rPh sb="0" eb="2">
      <t>シヨウ</t>
    </rPh>
    <rPh sb="2" eb="5">
      <t>ネンガッピ</t>
    </rPh>
    <phoneticPr fontId="19"/>
  </si>
  <si>
    <t>令和</t>
    <rPh sb="0" eb="2">
      <t>レイワ</t>
    </rPh>
    <phoneticPr fontId="19"/>
  </si>
  <si>
    <t>日</t>
    <rPh sb="0" eb="1">
      <t>ニチ</t>
    </rPh>
    <phoneticPr fontId="19"/>
  </si>
  <si>
    <t>8時30分～
22時00分</t>
  </si>
  <si>
    <t>時</t>
    <rPh sb="0" eb="1">
      <t>ジ</t>
    </rPh>
    <phoneticPr fontId="19"/>
  </si>
  <si>
    <t>冷暖房</t>
    <rPh sb="0" eb="3">
      <t>レイダンボウ</t>
    </rPh>
    <phoneticPr fontId="19"/>
  </si>
  <si>
    <t>使用区分</t>
    <rPh sb="0" eb="2">
      <t>シヨウ</t>
    </rPh>
    <rPh sb="2" eb="4">
      <t>クブン</t>
    </rPh>
    <phoneticPr fontId="19"/>
  </si>
  <si>
    <t>有</t>
    <rPh sb="0" eb="1">
      <t>アリ</t>
    </rPh>
    <phoneticPr fontId="19"/>
  </si>
  <si>
    <t>無</t>
    <rPh sb="0" eb="1">
      <t>ナ</t>
    </rPh>
    <phoneticPr fontId="19"/>
  </si>
  <si>
    <t>※</t>
  </si>
  <si>
    <t>営利目的</t>
    <rPh sb="0" eb="2">
      <t>エイリ</t>
    </rPh>
    <rPh sb="2" eb="4">
      <t>モクテキ</t>
    </rPh>
    <phoneticPr fontId="19"/>
  </si>
  <si>
    <t>単価</t>
    <rPh sb="0" eb="2">
      <t>タンカ</t>
    </rPh>
    <phoneticPr fontId="19"/>
  </si>
  <si>
    <t>時間</t>
    <rPh sb="0" eb="2">
      <t>ジカン</t>
    </rPh>
    <phoneticPr fontId="19"/>
  </si>
  <si>
    <t>⑥ 08時30分～22時00分</t>
  </si>
  <si>
    <t>1時間180円</t>
    <rPh sb="1" eb="3">
      <t>ジカン</t>
    </rPh>
    <rPh sb="6" eb="7">
      <t>エン</t>
    </rPh>
    <phoneticPr fontId="19"/>
  </si>
  <si>
    <t>４．天災等を除き、既納の使用料は返還できません。</t>
    <rPh sb="2" eb="4">
      <t>テンサイ</t>
    </rPh>
    <rPh sb="4" eb="5">
      <t>ナド</t>
    </rPh>
    <rPh sb="6" eb="7">
      <t>ノゾ</t>
    </rPh>
    <rPh sb="9" eb="11">
      <t>キノウ</t>
    </rPh>
    <rPh sb="12" eb="15">
      <t>シヨウリョウ</t>
    </rPh>
    <rPh sb="16" eb="18">
      <t>ヘンカン</t>
    </rPh>
    <phoneticPr fontId="19"/>
  </si>
  <si>
    <t>　　　※10円未満切捨</t>
  </si>
  <si>
    <t>１．使用料を指定納期までに納入しないときは、使用許可を取り消すことがあります。</t>
    <rPh sb="2" eb="4">
      <t>シヨウ</t>
    </rPh>
    <rPh sb="4" eb="5">
      <t>リョウ</t>
    </rPh>
    <rPh sb="6" eb="8">
      <t>シテイ</t>
    </rPh>
    <rPh sb="8" eb="10">
      <t>ノウキ</t>
    </rPh>
    <rPh sb="13" eb="15">
      <t>ノウニュウ</t>
    </rPh>
    <rPh sb="22" eb="24">
      <t>シヨウ</t>
    </rPh>
    <rPh sb="24" eb="26">
      <t>キョカ</t>
    </rPh>
    <rPh sb="27" eb="28">
      <t>ト</t>
    </rPh>
    <rPh sb="29" eb="30">
      <t>ケ</t>
    </rPh>
    <phoneticPr fontId="19"/>
  </si>
  <si>
    <t>３．使用者は使用後ただちに現状に回復しなければならない。</t>
    <rPh sb="2" eb="5">
      <t>シヨウシャ</t>
    </rPh>
    <rPh sb="6" eb="9">
      <t>シヨウゴ</t>
    </rPh>
    <rPh sb="13" eb="15">
      <t>ゲンジョウ</t>
    </rPh>
    <rPh sb="16" eb="18">
      <t>カイフク</t>
    </rPh>
    <phoneticPr fontId="19"/>
  </si>
  <si>
    <t>丁</t>
    <rPh sb="0" eb="1">
      <t>テイ</t>
    </rPh>
    <phoneticPr fontId="19"/>
  </si>
  <si>
    <t>使用料</t>
    <rPh sb="0" eb="3">
      <t>シヨウリョウ</t>
    </rPh>
    <phoneticPr fontId="19"/>
  </si>
  <si>
    <t>キッチンスタジオ</t>
  </si>
  <si>
    <t>使用区分</t>
  </si>
  <si>
    <t>会議室・セミナールーム１</t>
  </si>
  <si>
    <t>－</t>
  </si>
  <si>
    <t>(所定料金の６割増)　</t>
  </si>
  <si>
    <t>(所定料金の８割増)　</t>
  </si>
  <si>
    <t>会議室・セミナールーム２</t>
  </si>
  <si>
    <t>8時30分～22時00分</t>
  </si>
  <si>
    <t>③ 17時00分～22時00分</t>
    <rPh sb="4" eb="5">
      <t>ジ</t>
    </rPh>
    <rPh sb="7" eb="8">
      <t>フン</t>
    </rPh>
    <rPh sb="11" eb="12">
      <t>ジ</t>
    </rPh>
    <rPh sb="14" eb="15">
      <t>フン</t>
    </rPh>
    <phoneticPr fontId="19"/>
  </si>
  <si>
    <r>
      <t>今</t>
    </r>
    <r>
      <rPr>
        <sz val="11"/>
        <color auto="1"/>
        <rFont val="ＭＳ 明朝"/>
      </rPr>
      <t>治市長　　</t>
    </r>
    <r>
      <rPr>
        <sz val="13"/>
        <color auto="1"/>
        <rFont val="ＭＳ 明朝"/>
      </rPr>
      <t>徳　永　繁　樹</t>
    </r>
    <rPh sb="0" eb="2">
      <t>イマバリ</t>
    </rPh>
    <rPh sb="2" eb="4">
      <t>シチョウ</t>
    </rPh>
    <rPh sb="6" eb="7">
      <t>トク</t>
    </rPh>
    <rPh sb="8" eb="9">
      <t>エイ</t>
    </rPh>
    <rPh sb="10" eb="11">
      <t>シゲル</t>
    </rPh>
    <rPh sb="12" eb="13">
      <t>キ</t>
    </rPh>
    <phoneticPr fontId="19"/>
  </si>
  <si>
    <t>① 08時30分～12時00分</t>
    <rPh sb="4" eb="5">
      <t>ジ</t>
    </rPh>
    <rPh sb="7" eb="8">
      <t>フン</t>
    </rPh>
    <rPh sb="11" eb="12">
      <t>ジ</t>
    </rPh>
    <rPh sb="14" eb="15">
      <t>フン</t>
    </rPh>
    <phoneticPr fontId="19"/>
  </si>
  <si>
    <t>② 12時00分～17時00分</t>
    <rPh sb="4" eb="5">
      <t>ジ</t>
    </rPh>
    <rPh sb="7" eb="8">
      <t>フン</t>
    </rPh>
    <rPh sb="11" eb="12">
      <t>ジ</t>
    </rPh>
    <rPh sb="14" eb="15">
      <t>フン</t>
    </rPh>
    <phoneticPr fontId="19"/>
  </si>
  <si>
    <t>④ 08時30分～17時00分</t>
    <rPh sb="4" eb="5">
      <t>ジ</t>
    </rPh>
    <rPh sb="7" eb="8">
      <t>フン</t>
    </rPh>
    <rPh sb="11" eb="12">
      <t>ジ</t>
    </rPh>
    <rPh sb="14" eb="15">
      <t>フン</t>
    </rPh>
    <phoneticPr fontId="19"/>
  </si>
  <si>
    <t>⑤ 12時00分～22時00分</t>
    <rPh sb="4" eb="5">
      <t>ジ</t>
    </rPh>
    <rPh sb="7" eb="8">
      <t>フン</t>
    </rPh>
    <rPh sb="11" eb="12">
      <t>ジ</t>
    </rPh>
    <rPh sb="14" eb="15">
      <t>フン</t>
    </rPh>
    <phoneticPr fontId="19"/>
  </si>
  <si>
    <t>⑥ 08時30分～22時00分</t>
    <rPh sb="4" eb="5">
      <t>ジ</t>
    </rPh>
    <rPh sb="7" eb="8">
      <t>フン</t>
    </rPh>
    <rPh sb="11" eb="12">
      <t>ジ</t>
    </rPh>
    <rPh sb="14" eb="15">
      <t>フン</t>
    </rPh>
    <phoneticPr fontId="19"/>
  </si>
  <si>
    <t>① 08時30分～13時00分</t>
  </si>
  <si>
    <t>② 13時00分～18時00分</t>
  </si>
  <si>
    <t>③ 18時00分～22時00分</t>
  </si>
  <si>
    <t>④ 08時30分～18時00分</t>
  </si>
  <si>
    <t>⑤ 13時00分～22時00分</t>
  </si>
  <si>
    <t>セミナールーム２</t>
  </si>
  <si>
    <t>※非表示</t>
    <rPh sb="1" eb="4">
      <t>ヒヒョウジ</t>
    </rPh>
    <phoneticPr fontId="19"/>
  </si>
  <si>
    <t>営利</t>
    <rPh sb="0" eb="2">
      <t>エイリ</t>
    </rPh>
    <phoneticPr fontId="19"/>
  </si>
  <si>
    <t>部屋代</t>
    <rPh sb="0" eb="3">
      <t>ヘヤダイ</t>
    </rPh>
    <phoneticPr fontId="19"/>
  </si>
  <si>
    <t>⇒</t>
  </si>
  <si>
    <t>施設名</t>
    <rPh sb="0" eb="2">
      <t>シセツ</t>
    </rPh>
    <rPh sb="2" eb="3">
      <t>メイ</t>
    </rPh>
    <phoneticPr fontId="19"/>
  </si>
  <si>
    <t>使用料小計</t>
  </si>
  <si>
    <t>□非 公 開（第　条　　号）</t>
  </si>
  <si>
    <t>□部分公開（第　条　項）</t>
  </si>
  <si>
    <t>係長</t>
    <rPh sb="0" eb="2">
      <t>カカリチョウ</t>
    </rPh>
    <phoneticPr fontId="19"/>
  </si>
  <si>
    <t>課長</t>
    <rPh sb="0" eb="2">
      <t>カチョウ</t>
    </rPh>
    <phoneticPr fontId="19"/>
  </si>
  <si>
    <t>局長</t>
    <rPh sb="0" eb="2">
      <t>キョクチョウ</t>
    </rPh>
    <phoneticPr fontId="19"/>
  </si>
  <si>
    <t>部長</t>
    <rPh sb="0" eb="2">
      <t>ブチョウ</t>
    </rPh>
    <phoneticPr fontId="19"/>
  </si>
  <si>
    <r>
      <t>今治市指令</t>
    </r>
    <r>
      <rPr>
        <sz val="11"/>
        <color theme="1"/>
        <rFont val="ＭＳ 明朝"/>
      </rPr>
      <t>建港</t>
    </r>
    <r>
      <rPr>
        <sz val="11"/>
        <color auto="1"/>
        <rFont val="ＭＳ 明朝"/>
      </rPr>
      <t xml:space="preserve"> 第　　　　　号</t>
    </r>
    <rPh sb="0" eb="3">
      <t>イマバリシ</t>
    </rPh>
    <rPh sb="3" eb="5">
      <t>シレイ</t>
    </rPh>
    <rPh sb="6" eb="7">
      <t>ミナト</t>
    </rPh>
    <rPh sb="8" eb="9">
      <t>ダイ</t>
    </rPh>
    <rPh sb="14" eb="15">
      <t>ゴウ</t>
    </rPh>
    <phoneticPr fontId="19"/>
  </si>
  <si>
    <t>（公印省略）</t>
    <rPh sb="1" eb="3">
      <t>コウイン</t>
    </rPh>
    <rPh sb="3" eb="5">
      <t>ショウリャク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</si>
</sst>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&quot;円&quot;"/>
  </numFmts>
  <fonts count="39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  <font>
      <b/>
      <sz val="18"/>
      <color auto="1"/>
      <name val="ＭＳ 明朝"/>
      <family val="1"/>
    </font>
    <font>
      <sz val="14"/>
      <color auto="1"/>
      <name val="ＭＳ Ｐ明朝"/>
      <family val="1"/>
    </font>
    <font>
      <sz val="13"/>
      <color auto="1"/>
      <name val="ＭＳ 明朝"/>
      <family val="1"/>
    </font>
    <font>
      <sz val="12"/>
      <color auto="1"/>
      <name val="ＭＳ 明朝"/>
      <family val="1"/>
    </font>
    <font>
      <sz val="11"/>
      <color indexed="8"/>
      <name val="ＭＳ 明朝"/>
      <family val="1"/>
    </font>
    <font>
      <b/>
      <sz val="11"/>
      <color auto="1"/>
      <name val="ＭＳ 明朝"/>
      <family val="1"/>
    </font>
    <font>
      <sz val="10"/>
      <color auto="1"/>
      <name val="ＭＳ 明朝"/>
      <family val="1"/>
    </font>
    <font>
      <b/>
      <sz val="11"/>
      <color indexed="10"/>
      <name val="ＭＳ 明朝"/>
      <family val="1"/>
    </font>
    <font>
      <sz val="8"/>
      <color indexed="8"/>
      <name val="ＭＳ 明朝"/>
      <family val="1"/>
    </font>
    <font>
      <b/>
      <sz val="16"/>
      <color indexed="8"/>
      <name val="ＭＳ 明朝"/>
      <family val="1"/>
    </font>
    <font>
      <b/>
      <sz val="16"/>
      <color auto="1"/>
      <name val="ＭＳ 明朝"/>
      <family val="1"/>
    </font>
    <font>
      <b/>
      <sz val="14"/>
      <color auto="1"/>
      <name val="ＭＳ 明朝"/>
      <family val="1"/>
    </font>
    <font>
      <sz val="8"/>
      <color auto="1"/>
      <name val="ＭＳ Ｐ明朝"/>
      <family val="1"/>
    </font>
    <font>
      <sz val="9"/>
      <color auto="1"/>
      <name val="ＭＳ 明朝"/>
      <family val="1"/>
    </font>
    <font>
      <b/>
      <sz val="9"/>
      <color auto="1"/>
      <name val="ＭＳ 明朝"/>
      <family val="1"/>
    </font>
    <font>
      <b/>
      <sz val="11"/>
      <color rgb="FFFF0000"/>
      <name val="ＭＳ 明朝"/>
      <family val="1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 tint="-0.15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20" fillId="0" borderId="0" xfId="0" applyFont="1" applyProtection="1">
      <alignment vertical="center"/>
    </xf>
    <xf numFmtId="0" fontId="21" fillId="0" borderId="0" xfId="0" applyFont="1" applyProtection="1">
      <alignment vertical="center"/>
    </xf>
    <xf numFmtId="0" fontId="22" fillId="0" borderId="0" xfId="0" applyFo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2" fillId="0" borderId="10" xfId="0" applyFont="1" applyBorder="1" applyAlignment="1" applyProtection="1">
      <alignment horizontal="distributed" vertical="center"/>
    </xf>
    <xf numFmtId="0" fontId="22" fillId="0" borderId="11" xfId="0" applyFont="1" applyBorder="1" applyAlignment="1" applyProtection="1">
      <alignment horizontal="distributed" vertical="center"/>
    </xf>
    <xf numFmtId="0" fontId="22" fillId="0" borderId="12" xfId="0" applyFont="1" applyBorder="1" applyAlignment="1" applyProtection="1">
      <alignment horizontal="distributed" vertical="center"/>
    </xf>
    <xf numFmtId="0" fontId="20" fillId="0" borderId="13" xfId="0" applyFont="1" applyBorder="1" applyAlignment="1" applyProtection="1">
      <alignment horizontal="left" vertical="center"/>
    </xf>
    <xf numFmtId="0" fontId="23" fillId="0" borderId="0" xfId="0" applyFont="1" applyAlignment="1" applyProtection="1">
      <alignment horizontal="center" vertical="center"/>
    </xf>
    <xf numFmtId="0" fontId="24" fillId="0" borderId="14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2" fillId="0" borderId="13" xfId="0" applyFont="1" applyBorder="1" applyAlignment="1" applyProtection="1">
      <alignment horizontal="distributed" vertical="center"/>
    </xf>
    <xf numFmtId="0" fontId="22" fillId="0" borderId="0" xfId="0" applyFont="1" applyBorder="1" applyAlignment="1" applyProtection="1">
      <alignment horizontal="distributed" vertical="center"/>
    </xf>
    <xf numFmtId="0" fontId="22" fillId="0" borderId="14" xfId="0" applyFont="1" applyBorder="1" applyAlignment="1" applyProtection="1">
      <alignment horizontal="distributed" vertical="center"/>
    </xf>
    <xf numFmtId="0" fontId="25" fillId="0" borderId="0" xfId="0" applyFo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/>
    </xf>
    <xf numFmtId="0" fontId="20" fillId="0" borderId="15" xfId="0" applyFont="1" applyBorder="1" applyAlignment="1" applyProtection="1">
      <alignment horizontal="center" vertical="center"/>
    </xf>
    <xf numFmtId="0" fontId="20" fillId="0" borderId="16" xfId="0" applyFont="1" applyBorder="1" applyAlignment="1" applyProtection="1">
      <alignment horizontal="center" vertical="center"/>
    </xf>
    <xf numFmtId="0" fontId="20" fillId="0" borderId="17" xfId="0" applyFont="1" applyBorder="1" applyAlignment="1" applyProtection="1">
      <alignment horizontal="center" vertical="center"/>
    </xf>
    <xf numFmtId="0" fontId="20" fillId="0" borderId="18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  <xf numFmtId="0" fontId="20" fillId="24" borderId="19" xfId="0" applyFont="1" applyFill="1" applyBorder="1" applyAlignment="1" applyProtection="1">
      <alignment horizontal="center" vertical="center" shrinkToFit="1"/>
    </xf>
    <xf numFmtId="0" fontId="20" fillId="0" borderId="19" xfId="0" applyFont="1" applyBorder="1" applyAlignment="1" applyProtection="1">
      <alignment horizontal="center" vertical="center" shrinkToFit="1"/>
    </xf>
    <xf numFmtId="0" fontId="20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vertical="center" wrapText="1"/>
    </xf>
    <xf numFmtId="0" fontId="28" fillId="0" borderId="0" xfId="0" applyFont="1" applyFill="1" applyBorder="1" applyAlignment="1" applyProtection="1">
      <alignment vertical="center"/>
    </xf>
    <xf numFmtId="0" fontId="20" fillId="0" borderId="10" xfId="0" applyFont="1" applyBorder="1" applyProtection="1">
      <alignment vertical="center"/>
    </xf>
    <xf numFmtId="0" fontId="20" fillId="0" borderId="11" xfId="0" applyFont="1" applyBorder="1" applyProtection="1">
      <alignment vertical="center"/>
    </xf>
    <xf numFmtId="0" fontId="20" fillId="0" borderId="12" xfId="0" applyFont="1" applyBorder="1" applyProtection="1">
      <alignment vertical="center"/>
    </xf>
    <xf numFmtId="0" fontId="24" fillId="0" borderId="0" xfId="0" applyFont="1" applyBorder="1" applyAlignment="1" applyProtection="1">
      <alignment horizontal="center" vertical="center"/>
    </xf>
    <xf numFmtId="0" fontId="22" fillId="0" borderId="10" xfId="0" applyFont="1" applyBorder="1" applyAlignment="1" applyProtection="1">
      <alignment horizontal="center" vertical="center" shrinkToFit="1"/>
    </xf>
    <xf numFmtId="0" fontId="22" fillId="0" borderId="12" xfId="0" applyFont="1" applyBorder="1" applyAlignment="1" applyProtection="1">
      <alignment horizontal="center" vertical="center" shrinkToFit="1"/>
    </xf>
    <xf numFmtId="0" fontId="22" fillId="0" borderId="10" xfId="0" applyFont="1" applyBorder="1" applyAlignment="1" applyProtection="1">
      <alignment horizontal="center" vertical="center"/>
    </xf>
    <xf numFmtId="0" fontId="22" fillId="0" borderId="11" xfId="0" applyFont="1" applyBorder="1" applyAlignment="1" applyProtection="1">
      <alignment horizontal="center" vertical="center"/>
    </xf>
    <xf numFmtId="0" fontId="22" fillId="0" borderId="12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left" vertical="center"/>
    </xf>
    <xf numFmtId="0" fontId="20" fillId="0" borderId="20" xfId="0" applyFont="1" applyBorder="1" applyAlignment="1" applyProtection="1">
      <alignment horizontal="center" vertical="center"/>
    </xf>
    <xf numFmtId="0" fontId="20" fillId="0" borderId="14" xfId="0" applyFont="1" applyBorder="1" applyAlignment="1" applyProtection="1">
      <alignment horizontal="center" vertical="center"/>
    </xf>
    <xf numFmtId="0" fontId="20" fillId="0" borderId="21" xfId="0" applyFont="1" applyBorder="1" applyAlignment="1" applyProtection="1">
      <alignment horizontal="center" vertical="center"/>
    </xf>
    <xf numFmtId="0" fontId="20" fillId="0" borderId="13" xfId="0" applyFont="1" applyBorder="1" applyProtection="1">
      <alignment vertical="center"/>
    </xf>
    <xf numFmtId="0" fontId="20" fillId="0" borderId="0" xfId="0" applyFont="1" applyBorder="1" applyProtection="1">
      <alignment vertical="center"/>
    </xf>
    <xf numFmtId="0" fontId="20" fillId="0" borderId="14" xfId="0" applyFont="1" applyBorder="1" applyProtection="1">
      <alignment vertical="center"/>
    </xf>
    <xf numFmtId="0" fontId="22" fillId="0" borderId="13" xfId="0" applyFont="1" applyBorder="1" applyAlignment="1" applyProtection="1">
      <alignment horizontal="center" vertical="center" shrinkToFit="1"/>
    </xf>
    <xf numFmtId="0" fontId="22" fillId="0" borderId="14" xfId="0" applyFont="1" applyBorder="1" applyAlignment="1" applyProtection="1">
      <alignment horizontal="center" vertical="center" shrinkToFit="1"/>
    </xf>
    <xf numFmtId="0" fontId="22" fillId="0" borderId="13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1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left" vertical="center"/>
    </xf>
    <xf numFmtId="0" fontId="22" fillId="0" borderId="22" xfId="0" applyFont="1" applyBorder="1" applyAlignment="1" applyProtection="1">
      <alignment horizontal="center" vertical="center" shrinkToFit="1"/>
    </xf>
    <xf numFmtId="0" fontId="22" fillId="0" borderId="23" xfId="0" applyFont="1" applyBorder="1" applyAlignment="1" applyProtection="1">
      <alignment horizontal="center" vertical="center" shrinkToFit="1"/>
    </xf>
    <xf numFmtId="0" fontId="22" fillId="0" borderId="22" xfId="0" applyFont="1" applyBorder="1" applyAlignment="1" applyProtection="1">
      <alignment horizontal="center" vertical="center"/>
    </xf>
    <xf numFmtId="0" fontId="22" fillId="0" borderId="24" xfId="0" applyFont="1" applyBorder="1" applyAlignment="1" applyProtection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29" fillId="0" borderId="0" xfId="0" applyFont="1" applyBorder="1" applyProtection="1">
      <alignment vertical="center"/>
    </xf>
    <xf numFmtId="0" fontId="20" fillId="0" borderId="25" xfId="0" applyFont="1" applyBorder="1" applyAlignment="1" applyProtection="1">
      <alignment horizontal="center" vertical="center"/>
    </xf>
    <xf numFmtId="0" fontId="20" fillId="0" borderId="23" xfId="0" applyFont="1" applyBorder="1" applyAlignment="1" applyProtection="1">
      <alignment horizontal="center" vertical="center"/>
    </xf>
    <xf numFmtId="0" fontId="20" fillId="0" borderId="24" xfId="0" applyFont="1" applyBorder="1" applyAlignment="1" applyProtection="1">
      <alignment horizontal="center" vertical="center"/>
    </xf>
    <xf numFmtId="0" fontId="20" fillId="0" borderId="26" xfId="0" applyFont="1" applyBorder="1" applyAlignment="1" applyProtection="1">
      <alignment horizontal="center" vertical="center"/>
    </xf>
    <xf numFmtId="0" fontId="20" fillId="0" borderId="27" xfId="0" applyFont="1" applyBorder="1" applyAlignment="1" applyProtection="1">
      <alignment horizontal="center" vertical="center"/>
    </xf>
    <xf numFmtId="0" fontId="20" fillId="0" borderId="12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2" xfId="0" applyFont="1" applyBorder="1" applyAlignment="1" applyProtection="1">
      <alignment horizontal="center" vertical="center"/>
      <protection locked="0"/>
    </xf>
    <xf numFmtId="0" fontId="20" fillId="0" borderId="28" xfId="0" applyFont="1" applyBorder="1" applyProtection="1">
      <alignment vertical="center"/>
    </xf>
    <xf numFmtId="0" fontId="20" fillId="0" borderId="13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Protection="1">
      <alignment vertical="center"/>
    </xf>
    <xf numFmtId="0" fontId="20" fillId="0" borderId="0" xfId="0" applyFont="1" applyBorder="1" applyAlignment="1" applyProtection="1">
      <alignment vertical="center" shrinkToFit="1"/>
    </xf>
    <xf numFmtId="0" fontId="20" fillId="0" borderId="19" xfId="0" applyFont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/>
    </xf>
    <xf numFmtId="0" fontId="20" fillId="25" borderId="10" xfId="0" applyFont="1" applyFill="1" applyBorder="1" applyAlignment="1" applyProtection="1">
      <alignment horizontal="center" vertical="center" shrinkToFit="1"/>
      <protection locked="0"/>
    </xf>
    <xf numFmtId="0" fontId="20" fillId="25" borderId="12" xfId="0" applyFont="1" applyFill="1" applyBorder="1" applyAlignment="1" applyProtection="1">
      <alignment horizontal="center" vertical="center" shrinkToFit="1"/>
      <protection locked="0"/>
    </xf>
    <xf numFmtId="0" fontId="20" fillId="25" borderId="13" xfId="0" applyFont="1" applyFill="1" applyBorder="1" applyAlignment="1" applyProtection="1">
      <alignment horizontal="center" vertical="center" shrinkToFit="1"/>
      <protection locked="0"/>
    </xf>
    <xf numFmtId="0" fontId="20" fillId="25" borderId="14" xfId="0" applyFont="1" applyFill="1" applyBorder="1" applyAlignment="1" applyProtection="1">
      <alignment horizontal="center" vertical="center" shrinkToFit="1"/>
      <protection locked="0"/>
    </xf>
    <xf numFmtId="0" fontId="20" fillId="25" borderId="22" xfId="0" applyFont="1" applyFill="1" applyBorder="1" applyAlignment="1" applyProtection="1">
      <alignment horizontal="center" vertical="center" shrinkToFit="1"/>
      <protection locked="0"/>
    </xf>
    <xf numFmtId="0" fontId="20" fillId="25" borderId="23" xfId="0" applyFont="1" applyFill="1" applyBorder="1" applyAlignment="1" applyProtection="1">
      <alignment horizontal="center" vertical="center" shrinkToFit="1"/>
      <protection locked="0"/>
    </xf>
    <xf numFmtId="0" fontId="21" fillId="0" borderId="10" xfId="0" applyFont="1" applyBorder="1" applyAlignment="1" applyProtection="1">
      <alignment horizontal="center" vertical="top"/>
    </xf>
    <xf numFmtId="0" fontId="21" fillId="0" borderId="11" xfId="0" applyFont="1" applyBorder="1" applyAlignment="1" applyProtection="1">
      <alignment horizontal="center" vertical="top"/>
    </xf>
    <xf numFmtId="176" fontId="27" fillId="0" borderId="19" xfId="0" applyNumberFormat="1" applyFont="1" applyBorder="1" applyAlignment="1" applyProtection="1">
      <alignment horizontal="right" vertical="center" shrinkToFit="1"/>
    </xf>
    <xf numFmtId="0" fontId="21" fillId="0" borderId="13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21" fillId="0" borderId="22" xfId="0" applyFont="1" applyBorder="1" applyAlignment="1" applyProtection="1">
      <alignment horizontal="center" vertical="top"/>
    </xf>
    <xf numFmtId="0" fontId="21" fillId="0" borderId="24" xfId="0" applyFont="1" applyBorder="1" applyAlignment="1" applyProtection="1">
      <alignment horizontal="center" vertical="top"/>
    </xf>
    <xf numFmtId="0" fontId="20" fillId="24" borderId="29" xfId="0" applyFont="1" applyFill="1" applyBorder="1" applyAlignment="1" applyProtection="1">
      <alignment horizontal="center" vertical="center" shrinkToFit="1"/>
    </xf>
    <xf numFmtId="0" fontId="20" fillId="24" borderId="30" xfId="0" applyFont="1" applyFill="1" applyBorder="1" applyAlignment="1" applyProtection="1">
      <alignment horizontal="center" vertical="center" shrinkToFit="1"/>
    </xf>
    <xf numFmtId="0" fontId="20" fillId="26" borderId="31" xfId="0" applyFont="1" applyFill="1" applyBorder="1" applyAlignment="1" applyProtection="1">
      <alignment horizontal="center" vertical="center" shrinkToFit="1"/>
    </xf>
    <xf numFmtId="0" fontId="20" fillId="26" borderId="32" xfId="0" applyFont="1" applyFill="1" applyBorder="1" applyAlignment="1" applyProtection="1">
      <alignment horizontal="center" vertical="center" shrinkToFit="1"/>
    </xf>
    <xf numFmtId="176" fontId="20" fillId="0" borderId="19" xfId="0" applyNumberFormat="1" applyFont="1" applyBorder="1" applyAlignment="1" applyProtection="1">
      <alignment horizontal="right" vertical="center"/>
    </xf>
    <xf numFmtId="0" fontId="20" fillId="0" borderId="19" xfId="0" applyFont="1" applyBorder="1" applyAlignment="1" applyProtection="1">
      <alignment horizontal="right" vertical="center"/>
    </xf>
    <xf numFmtId="0" fontId="27" fillId="24" borderId="19" xfId="0" applyFont="1" applyFill="1" applyBorder="1" applyAlignment="1" applyProtection="1">
      <alignment horizontal="center" vertical="center" shrinkToFit="1"/>
    </xf>
    <xf numFmtId="0" fontId="27" fillId="0" borderId="19" xfId="0" applyFont="1" applyBorder="1" applyAlignment="1" applyProtection="1">
      <alignment horizontal="center" vertical="center" shrinkToFit="1"/>
    </xf>
    <xf numFmtId="0" fontId="27" fillId="0" borderId="0" xfId="0" applyFont="1" applyBorder="1" applyAlignment="1" applyProtection="1">
      <alignment horizontal="right" vertical="center" wrapText="1"/>
    </xf>
    <xf numFmtId="0" fontId="27" fillId="0" borderId="19" xfId="0" applyFont="1" applyBorder="1" applyAlignment="1" applyProtection="1">
      <alignment horizontal="center" vertical="center" wrapText="1"/>
    </xf>
    <xf numFmtId="176" fontId="20" fillId="0" borderId="19" xfId="0" applyNumberFormat="1" applyFont="1" applyBorder="1" applyAlignment="1" applyProtection="1">
      <alignment horizontal="right" vertical="center" shrinkToFit="1"/>
    </xf>
    <xf numFmtId="0" fontId="20" fillId="0" borderId="19" xfId="0" applyFont="1" applyBorder="1" applyAlignment="1" applyProtection="1">
      <alignment horizontal="right" vertical="center" shrinkToFit="1"/>
    </xf>
    <xf numFmtId="0" fontId="20" fillId="0" borderId="0" xfId="0" applyFont="1" applyAlignment="1" applyProtection="1">
      <alignment vertical="center"/>
    </xf>
    <xf numFmtId="0" fontId="21" fillId="0" borderId="10" xfId="0" applyFont="1" applyBorder="1" applyAlignment="1" applyProtection="1">
      <alignment horizontal="center" vertical="center" shrinkToFit="1"/>
    </xf>
    <xf numFmtId="0" fontId="21" fillId="0" borderId="11" xfId="0" applyFont="1" applyBorder="1" applyAlignment="1" applyProtection="1">
      <alignment horizontal="center" vertical="center" shrinkToFit="1"/>
    </xf>
    <xf numFmtId="0" fontId="21" fillId="0" borderId="13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horizontal="center" vertical="center" shrinkToFit="1"/>
    </xf>
    <xf numFmtId="0" fontId="20" fillId="0" borderId="13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20" fillId="0" borderId="20" xfId="0" applyFont="1" applyBorder="1" applyAlignment="1" applyProtection="1">
      <alignment horizontal="right" vertical="center"/>
    </xf>
    <xf numFmtId="0" fontId="20" fillId="0" borderId="14" xfId="0" applyFont="1" applyBorder="1" applyAlignment="1" applyProtection="1">
      <alignment horizontal="right" vertical="center"/>
    </xf>
    <xf numFmtId="0" fontId="28" fillId="0" borderId="33" xfId="0" applyFont="1" applyBorder="1" applyAlignment="1" applyProtection="1">
      <alignment horizontal="center" vertical="center" wrapText="1"/>
    </xf>
    <xf numFmtId="0" fontId="22" fillId="0" borderId="0" xfId="0" applyFont="1" applyBorder="1" applyAlignment="1" applyProtection="1">
      <alignment horizontal="center" vertical="center" shrinkToFit="1"/>
    </xf>
    <xf numFmtId="0" fontId="29" fillId="0" borderId="0" xfId="0" applyFont="1" applyBorder="1" applyAlignment="1" applyProtection="1">
      <alignment horizontal="distributed" vertical="center"/>
    </xf>
    <xf numFmtId="0" fontId="29" fillId="0" borderId="0" xfId="0" applyFont="1" applyAlignment="1" applyProtection="1">
      <alignment horizontal="distributed" vertical="center"/>
    </xf>
    <xf numFmtId="0" fontId="22" fillId="0" borderId="24" xfId="0" applyFont="1" applyBorder="1" applyAlignment="1" applyProtection="1">
      <alignment horizontal="center" vertical="center" shrinkToFit="1"/>
    </xf>
    <xf numFmtId="0" fontId="22" fillId="0" borderId="11" xfId="0" applyFont="1" applyBorder="1" applyAlignment="1" applyProtection="1">
      <alignment horizontal="center" vertical="center" shrinkToFit="1"/>
    </xf>
    <xf numFmtId="0" fontId="20" fillId="0" borderId="28" xfId="0" applyFont="1" applyBorder="1" applyAlignment="1" applyProtection="1">
      <alignment horizontal="center" vertical="center"/>
      <protection locked="0"/>
    </xf>
    <xf numFmtId="0" fontId="20" fillId="25" borderId="19" xfId="0" applyFont="1" applyFill="1" applyBorder="1" applyAlignment="1" applyProtection="1">
      <alignment horizontal="center" vertical="center" shrinkToFit="1"/>
      <protection locked="0"/>
    </xf>
    <xf numFmtId="0" fontId="22" fillId="0" borderId="0" xfId="0" applyFont="1" applyBorder="1" applyAlignment="1" applyProtection="1">
      <alignment vertical="center"/>
    </xf>
    <xf numFmtId="0" fontId="22" fillId="0" borderId="14" xfId="0" applyFont="1" applyBorder="1" applyProtection="1">
      <alignment vertical="center"/>
    </xf>
    <xf numFmtId="0" fontId="20" fillId="0" borderId="21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left" vertical="center"/>
    </xf>
    <xf numFmtId="0" fontId="22" fillId="0" borderId="13" xfId="0" applyFont="1" applyBorder="1" applyAlignment="1" applyProtection="1">
      <alignment vertical="center"/>
    </xf>
    <xf numFmtId="0" fontId="29" fillId="0" borderId="13" xfId="0" applyFont="1" applyBorder="1" applyAlignment="1" applyProtection="1">
      <alignment horizontal="distributed" vertical="center"/>
    </xf>
    <xf numFmtId="0" fontId="20" fillId="0" borderId="0" xfId="0" applyFont="1" applyAlignment="1" applyProtection="1">
      <alignment horizontal="left" vertical="center" wrapText="1"/>
      <protection locked="0"/>
    </xf>
    <xf numFmtId="49" fontId="20" fillId="0" borderId="20" xfId="0" applyNumberFormat="1" applyFont="1" applyFill="1" applyBorder="1" applyAlignment="1" applyProtection="1">
      <alignment horizontal="center" vertical="center"/>
      <protection locked="0"/>
    </xf>
    <xf numFmtId="49" fontId="20" fillId="0" borderId="14" xfId="0" applyNumberFormat="1" applyFont="1" applyFill="1" applyBorder="1" applyAlignment="1" applyProtection="1">
      <alignment horizontal="center" vertical="center"/>
      <protection locked="0"/>
    </xf>
    <xf numFmtId="0" fontId="20" fillId="0" borderId="22" xfId="0" applyFont="1" applyBorder="1" applyProtection="1">
      <alignment vertical="center"/>
    </xf>
    <xf numFmtId="0" fontId="20" fillId="0" borderId="23" xfId="0" applyFont="1" applyBorder="1" applyProtection="1">
      <alignment vertical="center"/>
    </xf>
    <xf numFmtId="0" fontId="20" fillId="0" borderId="26" xfId="0" applyFont="1" applyBorder="1" applyProtection="1">
      <alignment vertical="center"/>
    </xf>
    <xf numFmtId="0" fontId="28" fillId="0" borderId="0" xfId="0" applyFont="1" applyBorder="1" applyAlignment="1" applyProtection="1">
      <alignment vertical="center" wrapText="1"/>
    </xf>
    <xf numFmtId="49" fontId="20" fillId="0" borderId="0" xfId="0" applyNumberFormat="1" applyFont="1" applyBorder="1" applyAlignment="1" applyProtection="1">
      <alignment horizontal="left" vertical="center"/>
      <protection locked="0"/>
    </xf>
    <xf numFmtId="0" fontId="20" fillId="0" borderId="0" xfId="0" applyFont="1" applyBorder="1" applyAlignment="1" applyProtection="1">
      <alignment vertical="center"/>
    </xf>
    <xf numFmtId="176" fontId="27" fillId="0" borderId="19" xfId="0" applyNumberFormat="1" applyFont="1" applyBorder="1" applyAlignment="1" applyProtection="1">
      <alignment horizontal="right" vertical="center" wrapText="1"/>
    </xf>
    <xf numFmtId="0" fontId="20" fillId="0" borderId="0" xfId="0" applyFont="1" applyBorder="1" applyAlignment="1" applyProtection="1">
      <alignment horizontal="center" vertical="center" shrinkToFit="1"/>
    </xf>
    <xf numFmtId="176" fontId="20" fillId="0" borderId="0" xfId="0" applyNumberFormat="1" applyFont="1" applyBorder="1" applyAlignment="1" applyProtection="1">
      <alignment horizontal="right" vertical="center" shrinkToFit="1"/>
    </xf>
    <xf numFmtId="0" fontId="31" fillId="0" borderId="10" xfId="0" applyFont="1" applyBorder="1" applyAlignment="1" applyProtection="1">
      <alignment horizontal="center" vertical="center" shrinkToFit="1"/>
    </xf>
    <xf numFmtId="0" fontId="31" fillId="0" borderId="12" xfId="0" applyFont="1" applyBorder="1" applyAlignment="1" applyProtection="1">
      <alignment horizontal="center" vertical="center" shrinkToFit="1"/>
    </xf>
    <xf numFmtId="0" fontId="28" fillId="0" borderId="33" xfId="0" applyFont="1" applyBorder="1" applyAlignment="1" applyProtection="1">
      <alignment vertical="center" wrapText="1"/>
    </xf>
    <xf numFmtId="0" fontId="31" fillId="0" borderId="13" xfId="0" applyFont="1" applyBorder="1" applyAlignment="1" applyProtection="1">
      <alignment horizontal="center" vertical="center" shrinkToFit="1"/>
    </xf>
    <xf numFmtId="0" fontId="31" fillId="0" borderId="14" xfId="0" applyFont="1" applyBorder="1" applyAlignment="1" applyProtection="1">
      <alignment horizontal="center" vertical="center" shrinkToFit="1"/>
    </xf>
    <xf numFmtId="0" fontId="28" fillId="0" borderId="10" xfId="0" applyFont="1" applyBorder="1" applyAlignment="1" applyProtection="1">
      <alignment horizontal="center" vertical="center"/>
    </xf>
    <xf numFmtId="0" fontId="28" fillId="0" borderId="12" xfId="0" applyFont="1" applyBorder="1" applyAlignment="1" applyProtection="1">
      <alignment horizontal="center" vertical="center"/>
    </xf>
    <xf numFmtId="0" fontId="28" fillId="0" borderId="28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vertical="center"/>
    </xf>
    <xf numFmtId="0" fontId="20" fillId="0" borderId="13" xfId="0" applyFont="1" applyBorder="1" applyAlignment="1" applyProtection="1">
      <alignment horizontal="center" vertical="center"/>
    </xf>
    <xf numFmtId="0" fontId="28" fillId="0" borderId="13" xfId="0" applyFont="1" applyBorder="1" applyAlignment="1" applyProtection="1">
      <alignment horizontal="center" vertical="center"/>
    </xf>
    <xf numFmtId="0" fontId="28" fillId="0" borderId="14" xfId="0" applyFont="1" applyBorder="1" applyAlignment="1" applyProtection="1">
      <alignment horizontal="center" vertical="center"/>
    </xf>
    <xf numFmtId="0" fontId="28" fillId="0" borderId="21" xfId="0" applyFont="1" applyBorder="1" applyAlignment="1" applyProtection="1">
      <alignment horizontal="center" vertical="center"/>
    </xf>
    <xf numFmtId="38" fontId="27" fillId="0" borderId="0" xfId="42" applyFont="1" applyFill="1" applyBorder="1" applyAlignment="1" applyProtection="1">
      <alignment horizontal="center" vertical="center" wrapText="1"/>
    </xf>
    <xf numFmtId="38" fontId="32" fillId="0" borderId="0" xfId="42" applyFont="1" applyFill="1" applyBorder="1" applyAlignment="1" applyProtection="1">
      <alignment horizontal="center" vertical="center" wrapText="1"/>
    </xf>
    <xf numFmtId="38" fontId="33" fillId="26" borderId="33" xfId="42" applyFont="1" applyFill="1" applyBorder="1" applyAlignment="1" applyProtection="1">
      <alignment horizontal="center" vertical="center"/>
    </xf>
    <xf numFmtId="38" fontId="34" fillId="26" borderId="13" xfId="42" applyFont="1" applyFill="1" applyBorder="1" applyAlignment="1" applyProtection="1">
      <alignment horizontal="center" vertical="center"/>
    </xf>
    <xf numFmtId="38" fontId="34" fillId="26" borderId="14" xfId="42" applyFont="1" applyFill="1" applyBorder="1" applyAlignment="1" applyProtection="1">
      <alignment horizontal="center" vertical="center"/>
    </xf>
    <xf numFmtId="38" fontId="34" fillId="26" borderId="21" xfId="42" applyFont="1" applyFill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  <protection locked="0"/>
    </xf>
    <xf numFmtId="0" fontId="31" fillId="0" borderId="22" xfId="0" applyFont="1" applyBorder="1" applyAlignment="1" applyProtection="1">
      <alignment horizontal="center" vertical="center" shrinkToFit="1"/>
    </xf>
    <xf numFmtId="0" fontId="31" fillId="0" borderId="23" xfId="0" applyFont="1" applyBorder="1" applyAlignment="1" applyProtection="1">
      <alignment horizontal="center" vertical="center" shrinkToFit="1"/>
    </xf>
    <xf numFmtId="0" fontId="22" fillId="0" borderId="22" xfId="0" applyFont="1" applyBorder="1" applyAlignment="1" applyProtection="1">
      <alignment vertical="center"/>
    </xf>
    <xf numFmtId="0" fontId="22" fillId="0" borderId="24" xfId="0" applyFont="1" applyBorder="1" applyAlignment="1" applyProtection="1">
      <alignment vertical="center"/>
    </xf>
    <xf numFmtId="0" fontId="22" fillId="0" borderId="23" xfId="0" applyFont="1" applyBorder="1" applyAlignment="1" applyProtection="1">
      <alignment vertical="center"/>
    </xf>
    <xf numFmtId="0" fontId="27" fillId="25" borderId="19" xfId="0" applyFont="1" applyFill="1" applyBorder="1" applyAlignment="1" applyProtection="1">
      <alignment horizontal="center" vertical="center" shrinkToFit="1"/>
      <protection locked="0"/>
    </xf>
    <xf numFmtId="0" fontId="27" fillId="25" borderId="10" xfId="0" applyFont="1" applyFill="1" applyBorder="1" applyAlignment="1" applyProtection="1">
      <alignment horizontal="center" vertical="center" shrinkToFit="1"/>
      <protection locked="0"/>
    </xf>
    <xf numFmtId="0" fontId="27" fillId="25" borderId="12" xfId="0" applyFont="1" applyFill="1" applyBorder="1" applyAlignment="1" applyProtection="1">
      <alignment horizontal="center" vertical="center" shrinkToFit="1"/>
      <protection locked="0"/>
    </xf>
    <xf numFmtId="0" fontId="35" fillId="0" borderId="19" xfId="0" applyFont="1" applyBorder="1" applyAlignment="1" applyProtection="1">
      <alignment horizontal="distributed" vertical="center"/>
    </xf>
    <xf numFmtId="0" fontId="27" fillId="25" borderId="13" xfId="0" applyFont="1" applyFill="1" applyBorder="1" applyAlignment="1" applyProtection="1">
      <alignment horizontal="center" vertical="center" shrinkToFit="1"/>
      <protection locked="0"/>
    </xf>
    <xf numFmtId="0" fontId="27" fillId="25" borderId="14" xfId="0" applyFont="1" applyFill="1" applyBorder="1" applyAlignment="1" applyProtection="1">
      <alignment horizontal="center" vertical="center" shrinkToFit="1"/>
      <protection locked="0"/>
    </xf>
    <xf numFmtId="0" fontId="27" fillId="25" borderId="22" xfId="0" applyFont="1" applyFill="1" applyBorder="1" applyAlignment="1" applyProtection="1">
      <alignment horizontal="center" vertical="center" shrinkToFit="1"/>
      <protection locked="0"/>
    </xf>
    <xf numFmtId="0" fontId="27" fillId="25" borderId="23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176" fontId="27" fillId="0" borderId="10" xfId="0" applyNumberFormat="1" applyFont="1" applyBorder="1" applyAlignment="1" applyProtection="1">
      <alignment horizontal="right" vertical="center" shrinkToFit="1"/>
    </xf>
    <xf numFmtId="176" fontId="27" fillId="0" borderId="12" xfId="0" applyNumberFormat="1" applyFont="1" applyBorder="1" applyAlignment="1" applyProtection="1">
      <alignment horizontal="right" vertical="center" shrinkToFit="1"/>
    </xf>
    <xf numFmtId="0" fontId="20" fillId="0" borderId="20" xfId="0" applyFont="1" applyBorder="1" applyAlignment="1" applyProtection="1">
      <alignment vertical="center"/>
    </xf>
    <xf numFmtId="0" fontId="20" fillId="0" borderId="14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horizontal="left" vertical="center"/>
    </xf>
    <xf numFmtId="176" fontId="27" fillId="0" borderId="13" xfId="0" applyNumberFormat="1" applyFont="1" applyBorder="1" applyAlignment="1" applyProtection="1">
      <alignment horizontal="right" vertical="center" shrinkToFit="1"/>
    </xf>
    <xf numFmtId="176" fontId="27" fillId="0" borderId="14" xfId="0" applyNumberFormat="1" applyFont="1" applyBorder="1" applyAlignment="1" applyProtection="1">
      <alignment horizontal="right" vertical="center" shrinkToFit="1"/>
    </xf>
    <xf numFmtId="0" fontId="37" fillId="0" borderId="13" xfId="0" applyFont="1" applyBorder="1" applyAlignment="1" applyProtection="1">
      <alignment horizontal="center" vertical="center"/>
    </xf>
    <xf numFmtId="0" fontId="37" fillId="0" borderId="14" xfId="0" applyFont="1" applyBorder="1" applyAlignment="1" applyProtection="1">
      <alignment horizontal="center" vertical="center"/>
    </xf>
    <xf numFmtId="0" fontId="37" fillId="0" borderId="21" xfId="0" applyFont="1" applyBorder="1" applyAlignment="1" applyProtection="1">
      <alignment horizontal="center" vertical="center"/>
    </xf>
    <xf numFmtId="0" fontId="37" fillId="0" borderId="0" xfId="0" applyFont="1" applyAlignment="1" applyProtection="1">
      <alignment horizontal="center" vertical="center"/>
    </xf>
    <xf numFmtId="0" fontId="37" fillId="0" borderId="0" xfId="0" applyFont="1" applyBorder="1" applyAlignment="1" applyProtection="1">
      <alignment horizontal="center" vertical="center"/>
    </xf>
    <xf numFmtId="0" fontId="37" fillId="0" borderId="33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vertical="center"/>
    </xf>
    <xf numFmtId="0" fontId="20" fillId="0" borderId="35" xfId="0" applyFont="1" applyBorder="1" applyAlignment="1" applyProtection="1">
      <alignment vertical="center"/>
    </xf>
    <xf numFmtId="0" fontId="37" fillId="0" borderId="36" xfId="0" applyFont="1" applyBorder="1" applyAlignment="1" applyProtection="1">
      <alignment horizontal="center" vertical="center"/>
    </xf>
    <xf numFmtId="0" fontId="37" fillId="0" borderId="35" xfId="0" applyFont="1" applyBorder="1" applyAlignment="1" applyProtection="1">
      <alignment horizontal="center" vertical="center"/>
    </xf>
    <xf numFmtId="0" fontId="37" fillId="0" borderId="37" xfId="0" applyFont="1" applyBorder="1" applyAlignment="1" applyProtection="1">
      <alignment horizontal="center" vertical="center"/>
    </xf>
    <xf numFmtId="176" fontId="27" fillId="0" borderId="22" xfId="0" applyNumberFormat="1" applyFont="1" applyBorder="1" applyAlignment="1" applyProtection="1">
      <alignment horizontal="right" vertical="center" shrinkToFit="1"/>
    </xf>
    <xf numFmtId="176" fontId="27" fillId="0" borderId="23" xfId="0" applyNumberFormat="1" applyFont="1" applyBorder="1" applyAlignment="1" applyProtection="1">
      <alignment horizontal="right" vertical="center" shrinkToFit="1"/>
    </xf>
    <xf numFmtId="0" fontId="20" fillId="0" borderId="24" xfId="0" applyFont="1" applyBorder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38" fillId="0" borderId="0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vertical="center" shrinkToFit="1"/>
    </xf>
    <xf numFmtId="0" fontId="20" fillId="0" borderId="10" xfId="0" applyFont="1" applyBorder="1" applyAlignment="1" applyProtection="1">
      <alignment horizontal="center" vertical="center"/>
    </xf>
    <xf numFmtId="0" fontId="20" fillId="0" borderId="10" xfId="0" applyFont="1" applyBorder="1" applyAlignment="1" applyProtection="1">
      <alignment horizontal="center" vertical="center" shrinkToFit="1"/>
    </xf>
    <xf numFmtId="0" fontId="20" fillId="0" borderId="12" xfId="0" applyFont="1" applyBorder="1" applyAlignment="1" applyProtection="1">
      <alignment horizontal="center" vertical="center" shrinkToFit="1"/>
    </xf>
    <xf numFmtId="0" fontId="20" fillId="0" borderId="13" xfId="0" applyFont="1" applyBorder="1" applyAlignment="1" applyProtection="1">
      <alignment horizontal="center" vertical="center" shrinkToFit="1"/>
    </xf>
    <xf numFmtId="0" fontId="20" fillId="0" borderId="14" xfId="0" applyFont="1" applyBorder="1" applyAlignment="1" applyProtection="1">
      <alignment horizontal="center" vertical="center" shrinkToFit="1"/>
    </xf>
    <xf numFmtId="0" fontId="20" fillId="0" borderId="22" xfId="0" applyFont="1" applyBorder="1" applyAlignment="1" applyProtection="1">
      <alignment horizontal="center" vertical="center" shrinkToFit="1"/>
    </xf>
    <xf numFmtId="0" fontId="20" fillId="0" borderId="23" xfId="0" applyFont="1" applyBorder="1" applyAlignment="1" applyProtection="1">
      <alignment horizontal="center" vertical="center" shrinkToFit="1"/>
    </xf>
    <xf numFmtId="0" fontId="21" fillId="0" borderId="0" xfId="0" applyFont="1" applyBorder="1" applyAlignment="1" applyProtection="1">
      <alignment vertical="top"/>
    </xf>
    <xf numFmtId="0" fontId="21" fillId="0" borderId="0" xfId="0" applyFont="1" applyBorder="1" applyAlignment="1" applyProtection="1">
      <alignment vertical="center" shrinkToFit="1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49" fontId="20" fillId="0" borderId="20" xfId="0" applyNumberFormat="1" applyFont="1" applyFill="1" applyBorder="1" applyAlignment="1" applyProtection="1">
      <alignment horizontal="center" vertical="center"/>
    </xf>
    <xf numFmtId="0" fontId="20" fillId="0" borderId="28" xfId="0" applyFont="1" applyBorder="1" applyAlignment="1" applyProtection="1">
      <alignment horizontal="center" vertical="center"/>
    </xf>
    <xf numFmtId="49" fontId="20" fillId="0" borderId="0" xfId="0" applyNumberFormat="1" applyFont="1" applyBorder="1" applyAlignment="1" applyProtection="1">
      <alignment horizontal="left" vertical="center"/>
    </xf>
    <xf numFmtId="0" fontId="27" fillId="0" borderId="10" xfId="0" applyFont="1" applyBorder="1" applyAlignment="1" applyProtection="1">
      <alignment horizontal="center" vertical="center" shrinkToFit="1"/>
    </xf>
    <xf numFmtId="0" fontId="27" fillId="0" borderId="12" xfId="0" applyFont="1" applyBorder="1" applyAlignment="1" applyProtection="1">
      <alignment horizontal="center" vertical="center" shrinkToFit="1"/>
    </xf>
    <xf numFmtId="0" fontId="27" fillId="0" borderId="13" xfId="0" applyFont="1" applyBorder="1" applyAlignment="1" applyProtection="1">
      <alignment horizontal="center" vertical="center" shrinkToFit="1"/>
    </xf>
    <xf numFmtId="0" fontId="27" fillId="0" borderId="14" xfId="0" applyFont="1" applyBorder="1" applyAlignment="1" applyProtection="1">
      <alignment horizontal="center" vertical="center" shrinkToFit="1"/>
    </xf>
    <xf numFmtId="0" fontId="27" fillId="0" borderId="22" xfId="0" applyFont="1" applyBorder="1" applyAlignment="1" applyProtection="1">
      <alignment horizontal="center" vertical="center" shrinkToFit="1"/>
    </xf>
    <xf numFmtId="0" fontId="27" fillId="0" borderId="23" xfId="0" applyFont="1" applyBorder="1" applyAlignment="1" applyProtection="1">
      <alignment horizontal="center" vertical="center" shrinkToFi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  <cellStyle name="桁区切り" xfId="42" builtinId="6"/>
  </cellStyles>
  <dxfs count="26"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theme="4" tint="0.6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82550</xdr:colOff>
      <xdr:row>1</xdr:row>
      <xdr:rowOff>75565</xdr:rowOff>
    </xdr:from>
    <xdr:to xmlns:xdr="http://schemas.openxmlformats.org/drawingml/2006/spreadsheetDrawing">
      <xdr:col>5</xdr:col>
      <xdr:colOff>10160</xdr:colOff>
      <xdr:row>3</xdr:row>
      <xdr:rowOff>109220</xdr:rowOff>
    </xdr:to>
    <xdr:sp macro="" textlink="">
      <xdr:nvSpPr>
        <xdr:cNvPr id="3164" name="楕円 91"/>
        <xdr:cNvSpPr>
          <a:spLocks noChangeArrowheads="1"/>
        </xdr:cNvSpPr>
      </xdr:nvSpPr>
      <xdr:spPr>
        <a:xfrm>
          <a:off x="177800" y="247015"/>
          <a:ext cx="308610" cy="33845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indexed="10"/>
  </sheetPr>
  <dimension ref="A1:FD75"/>
  <sheetViews>
    <sheetView showZeros="0" tabSelected="1" view="pageBreakPreview" zoomScale="85" zoomScaleNormal="115" zoomScaleSheetLayoutView="85" workbookViewId="0">
      <selection activeCell="DI23" sqref="DI23"/>
    </sheetView>
  </sheetViews>
  <sheetFormatPr defaultColWidth="1.125" defaultRowHeight="13.5"/>
  <cols>
    <col min="1" max="27" width="1.25" style="1" customWidth="1"/>
    <col min="28" max="29" width="8.625" style="1" hidden="1" customWidth="1"/>
    <col min="30" max="55" width="1.25" style="1" customWidth="1"/>
    <col min="56" max="57" width="8.625" style="1" hidden="1" customWidth="1"/>
    <col min="58" max="80" width="1.25" style="1" customWidth="1"/>
    <col min="81" max="82" width="8.625" style="1" hidden="1" customWidth="1"/>
    <col min="83" max="160" width="1.25" style="1" customWidth="1"/>
    <col min="161" max="255" width="1.125" style="1" bestFit="1" customWidth="0"/>
    <col min="256" max="16384" width="1.125" style="1"/>
  </cols>
  <sheetData>
    <row r="1" spans="1:158">
      <c r="A1" s="4" t="s">
        <v>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</row>
    <row r="2" spans="1:158" s="2" customFormat="1" ht="12">
      <c r="B2" s="11" t="s">
        <v>65</v>
      </c>
      <c r="C2" s="11"/>
      <c r="D2" s="11"/>
      <c r="E2" s="11"/>
      <c r="F2" s="11"/>
      <c r="U2" s="79" t="s">
        <v>13</v>
      </c>
      <c r="V2" s="82"/>
      <c r="W2" s="84"/>
      <c r="X2" s="79" t="s">
        <v>2</v>
      </c>
      <c r="Y2" s="82"/>
      <c r="Z2" s="84"/>
      <c r="AA2" s="79" t="s">
        <v>14</v>
      </c>
      <c r="AB2" s="82"/>
      <c r="AC2" s="82"/>
      <c r="AD2" s="82"/>
      <c r="AE2" s="84"/>
      <c r="AF2" s="79" t="s">
        <v>11</v>
      </c>
      <c r="AG2" s="82"/>
      <c r="AH2" s="84"/>
      <c r="AI2" s="99" t="s">
        <v>16</v>
      </c>
      <c r="AJ2" s="101"/>
      <c r="AK2" s="101"/>
      <c r="AL2" s="101"/>
      <c r="AM2" s="101"/>
      <c r="AN2" s="101"/>
      <c r="AO2" s="101"/>
      <c r="AP2" s="101"/>
      <c r="AQ2" s="45" t="s">
        <v>17</v>
      </c>
      <c r="AR2" s="5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2"/>
      <c r="DK2" s="202"/>
      <c r="DL2" s="202"/>
      <c r="DM2" s="202"/>
      <c r="DN2" s="202"/>
      <c r="DO2" s="202"/>
      <c r="DP2" s="202"/>
      <c r="DQ2" s="202"/>
      <c r="DR2" s="193"/>
      <c r="DS2" s="193"/>
    </row>
    <row r="3" spans="1:158" s="2" customFormat="1" ht="12">
      <c r="B3" s="11"/>
      <c r="C3" s="11"/>
      <c r="D3" s="11"/>
      <c r="E3" s="11"/>
      <c r="F3" s="11"/>
      <c r="U3" s="80"/>
      <c r="V3" s="83"/>
      <c r="W3" s="85"/>
      <c r="X3" s="80"/>
      <c r="Y3" s="83"/>
      <c r="Z3" s="85"/>
      <c r="AA3" s="80"/>
      <c r="AB3" s="83"/>
      <c r="AC3" s="83"/>
      <c r="AD3" s="83"/>
      <c r="AE3" s="85"/>
      <c r="AF3" s="80"/>
      <c r="AG3" s="83"/>
      <c r="AH3" s="85"/>
      <c r="AI3" s="100"/>
      <c r="AJ3" s="102"/>
      <c r="AK3" s="102"/>
      <c r="AL3" s="102"/>
      <c r="AM3" s="102"/>
      <c r="AN3" s="102"/>
      <c r="AO3" s="102"/>
      <c r="AP3" s="102"/>
      <c r="AQ3" s="109"/>
      <c r="AR3" s="112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2"/>
      <c r="DK3" s="202"/>
      <c r="DL3" s="202"/>
      <c r="DM3" s="202"/>
      <c r="DN3" s="202"/>
      <c r="DO3" s="202"/>
      <c r="DP3" s="202"/>
      <c r="DQ3" s="202"/>
      <c r="DR3" s="193"/>
      <c r="DS3" s="193"/>
    </row>
    <row r="4" spans="1:158" s="2" customFormat="1" ht="12">
      <c r="B4" s="10"/>
      <c r="C4" s="32"/>
      <c r="D4" s="32"/>
      <c r="E4" s="32"/>
      <c r="F4" s="32"/>
      <c r="U4" s="80"/>
      <c r="V4" s="83"/>
      <c r="W4" s="85"/>
      <c r="X4" s="80"/>
      <c r="Y4" s="83"/>
      <c r="Z4" s="85"/>
      <c r="AA4" s="80"/>
      <c r="AB4" s="83"/>
      <c r="AC4" s="83"/>
      <c r="AD4" s="83"/>
      <c r="AE4" s="85"/>
      <c r="AF4" s="80"/>
      <c r="AG4" s="83"/>
      <c r="AH4" s="85"/>
      <c r="AI4" s="100"/>
      <c r="AJ4" s="102"/>
      <c r="AK4" s="102"/>
      <c r="AL4" s="102"/>
      <c r="AM4" s="102"/>
      <c r="AN4" s="102"/>
      <c r="AO4" s="102"/>
      <c r="AP4" s="102"/>
      <c r="AQ4" s="109"/>
      <c r="AR4" s="112"/>
      <c r="CZ4" s="201"/>
      <c r="DA4" s="201"/>
      <c r="DB4" s="201"/>
      <c r="DC4" s="201"/>
      <c r="DD4" s="201"/>
      <c r="DE4" s="201"/>
      <c r="DF4" s="201"/>
      <c r="DG4" s="201"/>
      <c r="DH4" s="201"/>
      <c r="DI4" s="201"/>
      <c r="DJ4" s="202"/>
      <c r="DK4" s="202"/>
      <c r="DL4" s="202"/>
      <c r="DM4" s="202"/>
      <c r="DN4" s="202"/>
      <c r="DO4" s="202"/>
      <c r="DP4" s="202"/>
      <c r="DQ4" s="202"/>
      <c r="DR4" s="193"/>
      <c r="DS4" s="193"/>
    </row>
    <row r="5" spans="1:158" s="3" customFormat="1" ht="7.5" customHeight="1">
      <c r="A5" s="5" t="s">
        <v>7</v>
      </c>
      <c r="B5" s="12"/>
      <c r="C5" s="33" t="s">
        <v>20</v>
      </c>
      <c r="D5" s="45"/>
      <c r="E5" s="45"/>
      <c r="F5" s="45"/>
      <c r="G5" s="51"/>
      <c r="H5" s="33" t="s">
        <v>23</v>
      </c>
      <c r="I5" s="45"/>
      <c r="J5" s="45"/>
      <c r="K5" s="45"/>
      <c r="L5" s="51"/>
      <c r="M5" s="33" t="s">
        <v>99</v>
      </c>
      <c r="N5" s="45"/>
      <c r="O5" s="45"/>
      <c r="P5" s="45"/>
      <c r="Q5" s="51"/>
      <c r="R5" s="33" t="s">
        <v>98</v>
      </c>
      <c r="S5" s="45"/>
      <c r="T5" s="45"/>
      <c r="U5" s="45"/>
      <c r="V5" s="51"/>
      <c r="W5" s="33" t="s">
        <v>97</v>
      </c>
      <c r="X5" s="45"/>
      <c r="Y5" s="45"/>
      <c r="Z5" s="45"/>
      <c r="AA5" s="51"/>
      <c r="AB5" s="45"/>
      <c r="AC5" s="45"/>
      <c r="AD5" s="33" t="s">
        <v>25</v>
      </c>
      <c r="AE5" s="45"/>
      <c r="AF5" s="45"/>
      <c r="AG5" s="45"/>
      <c r="AH5" s="51"/>
      <c r="AI5" s="33" t="s">
        <v>96</v>
      </c>
      <c r="AJ5" s="45"/>
      <c r="AK5" s="45"/>
      <c r="AL5" s="45"/>
      <c r="AM5" s="51"/>
      <c r="AN5" s="33" t="s">
        <v>27</v>
      </c>
      <c r="AO5" s="45"/>
      <c r="AP5" s="45"/>
      <c r="AQ5" s="45"/>
      <c r="AR5" s="45"/>
      <c r="AS5" s="33"/>
      <c r="AT5" s="45"/>
      <c r="AU5" s="45"/>
      <c r="AV5" s="45"/>
      <c r="AW5" s="45"/>
      <c r="AX5" s="121"/>
      <c r="AY5" s="121"/>
      <c r="AZ5" s="121"/>
      <c r="BA5" s="121" t="s">
        <v>94</v>
      </c>
      <c r="BB5" s="121"/>
      <c r="BC5" s="121"/>
      <c r="BD5" s="121"/>
      <c r="BE5" s="121"/>
      <c r="BF5" s="121"/>
      <c r="BG5" s="121"/>
      <c r="BH5" s="121"/>
      <c r="BI5" s="121"/>
      <c r="BJ5" s="121"/>
      <c r="BK5" s="121"/>
      <c r="BL5" s="121"/>
      <c r="BM5" s="121"/>
      <c r="BN5" s="121"/>
      <c r="BO5" s="121"/>
      <c r="BP5" s="157"/>
      <c r="BQ5" s="163" t="s">
        <v>8</v>
      </c>
      <c r="BR5" s="163"/>
      <c r="BS5" s="163"/>
      <c r="BT5" s="163"/>
      <c r="BU5" s="163"/>
      <c r="BV5" s="163"/>
      <c r="BW5" s="163"/>
      <c r="BX5" s="163"/>
      <c r="BY5" s="163"/>
      <c r="BZ5" s="163"/>
      <c r="CA5" s="163"/>
      <c r="CB5" s="163"/>
      <c r="CC5" s="13"/>
      <c r="CD5" s="13"/>
      <c r="CE5" s="13"/>
      <c r="CF5" s="116"/>
      <c r="CG5" s="116"/>
      <c r="CH5" s="193"/>
      <c r="CI5" s="193"/>
      <c r="CJ5" s="193"/>
      <c r="CK5" s="193"/>
      <c r="CL5" s="193"/>
      <c r="CM5" s="193"/>
      <c r="CN5" s="193"/>
      <c r="CO5" s="193"/>
      <c r="CP5" s="193"/>
      <c r="CQ5" s="193"/>
      <c r="CR5" s="193"/>
      <c r="CS5" s="193"/>
      <c r="CT5" s="193"/>
      <c r="CU5" s="193"/>
      <c r="CV5" s="193"/>
      <c r="CW5" s="193"/>
      <c r="CX5" s="193"/>
      <c r="CY5" s="193"/>
      <c r="CZ5" s="193"/>
      <c r="DA5" s="193"/>
      <c r="DB5" s="193"/>
      <c r="DC5" s="193"/>
      <c r="DD5" s="193"/>
      <c r="DE5" s="193"/>
      <c r="DF5" s="193"/>
      <c r="DG5" s="193"/>
      <c r="DH5" s="193"/>
      <c r="DI5" s="193"/>
      <c r="DJ5" s="193"/>
      <c r="DK5" s="193"/>
      <c r="DL5" s="193"/>
      <c r="DM5" s="193"/>
      <c r="DN5" s="193"/>
      <c r="DO5" s="193"/>
      <c r="DP5" s="193"/>
      <c r="DQ5" s="193"/>
      <c r="DR5" s="193"/>
      <c r="DS5" s="193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16"/>
      <c r="ER5" s="116"/>
      <c r="ES5" s="116"/>
      <c r="ET5" s="116"/>
      <c r="EU5" s="116"/>
      <c r="EV5" s="116"/>
      <c r="EW5" s="116"/>
      <c r="EX5" s="116"/>
      <c r="EY5" s="116"/>
      <c r="EZ5" s="116"/>
      <c r="FA5" s="116"/>
    </row>
    <row r="6" spans="1:158" s="3" customFormat="1" ht="7.5" customHeight="1">
      <c r="A6" s="6"/>
      <c r="B6" s="13"/>
      <c r="C6" s="34"/>
      <c r="D6" s="46"/>
      <c r="E6" s="46"/>
      <c r="F6" s="46"/>
      <c r="G6" s="52"/>
      <c r="H6" s="34"/>
      <c r="I6" s="46"/>
      <c r="J6" s="46"/>
      <c r="K6" s="46"/>
      <c r="L6" s="52"/>
      <c r="M6" s="34"/>
      <c r="N6" s="46"/>
      <c r="O6" s="46"/>
      <c r="P6" s="46"/>
      <c r="Q6" s="52"/>
      <c r="R6" s="34"/>
      <c r="S6" s="46"/>
      <c r="T6" s="46"/>
      <c r="U6" s="46"/>
      <c r="V6" s="52"/>
      <c r="W6" s="34"/>
      <c r="X6" s="46"/>
      <c r="Y6" s="46"/>
      <c r="Z6" s="46"/>
      <c r="AA6" s="52"/>
      <c r="AB6" s="46"/>
      <c r="AC6" s="46"/>
      <c r="AD6" s="34"/>
      <c r="AE6" s="46"/>
      <c r="AF6" s="46"/>
      <c r="AG6" s="46"/>
      <c r="AH6" s="52"/>
      <c r="AI6" s="34"/>
      <c r="AJ6" s="46"/>
      <c r="AK6" s="46"/>
      <c r="AL6" s="46"/>
      <c r="AM6" s="52"/>
      <c r="AN6" s="34"/>
      <c r="AO6" s="46"/>
      <c r="AP6" s="46"/>
      <c r="AQ6" s="46"/>
      <c r="AR6" s="46"/>
      <c r="AS6" s="113"/>
      <c r="AT6" s="109"/>
      <c r="AU6" s="109"/>
      <c r="AV6" s="109"/>
      <c r="AW6" s="109"/>
      <c r="AX6" s="116"/>
      <c r="AY6" s="116"/>
      <c r="AZ6" s="116"/>
      <c r="BA6" s="116"/>
      <c r="BB6" s="116"/>
      <c r="BC6" s="116"/>
      <c r="BD6" s="116"/>
      <c r="BE6" s="116"/>
      <c r="BF6" s="116"/>
      <c r="BG6" s="116"/>
      <c r="BH6" s="116"/>
      <c r="BI6" s="116"/>
      <c r="BJ6" s="116"/>
      <c r="BK6" s="116"/>
      <c r="BL6" s="116"/>
      <c r="BM6" s="116"/>
      <c r="BN6" s="116"/>
      <c r="BO6" s="116"/>
      <c r="BP6" s="158"/>
      <c r="BQ6" s="163"/>
      <c r="BR6" s="163"/>
      <c r="BS6" s="163"/>
      <c r="BT6" s="163"/>
      <c r="BU6" s="163"/>
      <c r="BV6" s="163"/>
      <c r="BW6" s="163"/>
      <c r="BX6" s="163"/>
      <c r="BY6" s="163"/>
      <c r="BZ6" s="163"/>
      <c r="CA6" s="163"/>
      <c r="CB6" s="163"/>
      <c r="CC6" s="13"/>
      <c r="CD6" s="13"/>
      <c r="CE6" s="13"/>
      <c r="CF6" s="116"/>
      <c r="CG6" s="116"/>
      <c r="CH6" s="193"/>
      <c r="CI6" s="193"/>
      <c r="CJ6" s="193"/>
      <c r="CK6" s="193"/>
      <c r="CL6" s="193"/>
      <c r="CM6" s="193"/>
      <c r="CN6" s="193"/>
      <c r="CO6" s="193"/>
      <c r="CP6" s="193"/>
      <c r="CQ6" s="193"/>
      <c r="CR6" s="193"/>
      <c r="CS6" s="193"/>
      <c r="CT6" s="193"/>
      <c r="CU6" s="193"/>
      <c r="CV6" s="193"/>
      <c r="CW6" s="193"/>
      <c r="CX6" s="193"/>
      <c r="CY6" s="193"/>
      <c r="CZ6" s="193"/>
      <c r="DA6" s="193"/>
      <c r="DB6" s="193"/>
      <c r="DC6" s="193"/>
      <c r="DD6" s="193"/>
      <c r="DE6" s="193"/>
      <c r="DF6" s="193"/>
      <c r="DG6" s="193"/>
      <c r="DH6" s="193"/>
      <c r="DI6" s="193"/>
      <c r="DJ6" s="193"/>
      <c r="DK6" s="193"/>
      <c r="DL6" s="193"/>
      <c r="DM6" s="193"/>
      <c r="DN6" s="193"/>
      <c r="DO6" s="193"/>
      <c r="DP6" s="193"/>
      <c r="DQ6" s="193"/>
      <c r="DR6" s="193"/>
      <c r="DS6" s="193"/>
      <c r="DX6" s="116"/>
      <c r="DY6" s="116"/>
      <c r="DZ6" s="116"/>
      <c r="EA6" s="116"/>
      <c r="EB6" s="116"/>
      <c r="EC6" s="116"/>
      <c r="ED6" s="116"/>
      <c r="EE6" s="116"/>
      <c r="EF6" s="116"/>
      <c r="EG6" s="116"/>
      <c r="EH6" s="116"/>
      <c r="EI6" s="116"/>
      <c r="EJ6" s="116"/>
      <c r="EK6" s="116"/>
      <c r="EL6" s="116"/>
      <c r="EM6" s="116"/>
      <c r="EN6" s="116"/>
      <c r="EO6" s="116"/>
      <c r="EP6" s="116"/>
      <c r="EQ6" s="116"/>
      <c r="ER6" s="116"/>
      <c r="ES6" s="116"/>
      <c r="ET6" s="116"/>
      <c r="EU6" s="116"/>
      <c r="EV6" s="116"/>
      <c r="EW6" s="116"/>
      <c r="EX6" s="116"/>
      <c r="EY6" s="116"/>
      <c r="EZ6" s="116"/>
      <c r="FA6" s="116"/>
    </row>
    <row r="7" spans="1:158" s="3" customFormat="1" ht="7.5" customHeight="1">
      <c r="A7" s="6"/>
      <c r="B7" s="13"/>
      <c r="C7" s="35"/>
      <c r="D7" s="47"/>
      <c r="E7" s="47"/>
      <c r="F7" s="47"/>
      <c r="G7" s="53"/>
      <c r="H7" s="35"/>
      <c r="I7" s="47"/>
      <c r="J7" s="47"/>
      <c r="K7" s="47"/>
      <c r="L7" s="53"/>
      <c r="M7" s="35"/>
      <c r="N7" s="47"/>
      <c r="O7" s="47"/>
      <c r="P7" s="47"/>
      <c r="Q7" s="53"/>
      <c r="R7" s="35"/>
      <c r="S7" s="47"/>
      <c r="T7" s="47"/>
      <c r="U7" s="47"/>
      <c r="V7" s="53"/>
      <c r="W7" s="35"/>
      <c r="X7" s="47"/>
      <c r="Y7" s="47"/>
      <c r="Z7" s="47"/>
      <c r="AA7" s="53"/>
      <c r="AB7" s="48"/>
      <c r="AC7" s="48"/>
      <c r="AD7" s="35"/>
      <c r="AE7" s="47"/>
      <c r="AF7" s="47"/>
      <c r="AG7" s="47"/>
      <c r="AH7" s="53"/>
      <c r="AI7" s="35"/>
      <c r="AJ7" s="47"/>
      <c r="AK7" s="47"/>
      <c r="AL7" s="47"/>
      <c r="AM7" s="53"/>
      <c r="AN7" s="35"/>
      <c r="AO7" s="47"/>
      <c r="AP7" s="47"/>
      <c r="AQ7" s="47"/>
      <c r="AR7" s="53"/>
      <c r="AS7" s="36"/>
      <c r="AT7" s="48"/>
      <c r="AU7" s="116"/>
      <c r="AV7" s="116"/>
      <c r="AW7" s="116"/>
      <c r="AX7" s="116"/>
      <c r="AY7" s="116"/>
      <c r="AZ7" s="116"/>
      <c r="BA7" s="116"/>
      <c r="BB7" s="116"/>
      <c r="BC7" s="116"/>
      <c r="BD7" s="116"/>
      <c r="BE7" s="116"/>
      <c r="BF7" s="116"/>
      <c r="BG7" s="116"/>
      <c r="BH7" s="116"/>
      <c r="BI7" s="116"/>
      <c r="BJ7" s="116"/>
      <c r="BK7" s="116"/>
      <c r="BL7" s="116"/>
      <c r="BM7" s="116"/>
      <c r="BN7" s="116"/>
      <c r="BO7" s="116"/>
      <c r="BP7" s="158"/>
      <c r="BQ7" s="163"/>
      <c r="BR7" s="163"/>
      <c r="BS7" s="163"/>
      <c r="BT7" s="163"/>
      <c r="BU7" s="163"/>
      <c r="BV7" s="163"/>
      <c r="BW7" s="163"/>
      <c r="BX7" s="163"/>
      <c r="BY7" s="163"/>
      <c r="BZ7" s="163"/>
      <c r="CA7" s="163"/>
      <c r="CB7" s="163"/>
      <c r="CC7" s="13"/>
      <c r="CD7" s="13"/>
      <c r="CE7" s="13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16"/>
      <c r="EF7" s="116"/>
      <c r="EG7" s="116"/>
      <c r="EH7" s="116"/>
      <c r="EI7" s="116"/>
      <c r="EJ7" s="116"/>
      <c r="EK7" s="116"/>
      <c r="EL7" s="116"/>
      <c r="EM7" s="116"/>
      <c r="EN7" s="116"/>
      <c r="EO7" s="116"/>
      <c r="EP7" s="116"/>
      <c r="EQ7" s="116"/>
      <c r="ER7" s="116"/>
      <c r="ES7" s="116"/>
      <c r="ET7" s="116"/>
      <c r="EU7" s="116"/>
      <c r="EV7" s="116"/>
      <c r="EW7" s="116"/>
      <c r="EX7" s="116"/>
      <c r="EY7" s="116"/>
      <c r="EZ7" s="116"/>
      <c r="FA7" s="116"/>
    </row>
    <row r="8" spans="1:158" s="3" customFormat="1" ht="9" customHeight="1">
      <c r="A8" s="6"/>
      <c r="B8" s="13"/>
      <c r="C8" s="36"/>
      <c r="D8" s="48"/>
      <c r="E8" s="48"/>
      <c r="F8" s="48"/>
      <c r="G8" s="54"/>
      <c r="H8" s="36"/>
      <c r="I8" s="48"/>
      <c r="J8" s="48"/>
      <c r="K8" s="48"/>
      <c r="L8" s="54"/>
      <c r="M8" s="36"/>
      <c r="N8" s="48"/>
      <c r="O8" s="48"/>
      <c r="P8" s="48"/>
      <c r="Q8" s="54"/>
      <c r="R8" s="36"/>
      <c r="S8" s="48"/>
      <c r="T8" s="48"/>
      <c r="U8" s="48"/>
      <c r="V8" s="54"/>
      <c r="W8" s="36"/>
      <c r="X8" s="48"/>
      <c r="Y8" s="48"/>
      <c r="Z8" s="48"/>
      <c r="AA8" s="54"/>
      <c r="AB8" s="48"/>
      <c r="AC8" s="48"/>
      <c r="AD8" s="36"/>
      <c r="AE8" s="48"/>
      <c r="AF8" s="48"/>
      <c r="AG8" s="48"/>
      <c r="AH8" s="54"/>
      <c r="AI8" s="36"/>
      <c r="AJ8" s="48"/>
      <c r="AK8" s="48"/>
      <c r="AL8" s="48"/>
      <c r="AM8" s="54"/>
      <c r="AN8" s="36"/>
      <c r="AO8" s="48"/>
      <c r="AP8" s="48"/>
      <c r="AQ8" s="48"/>
      <c r="AR8" s="54"/>
      <c r="AS8" s="36"/>
      <c r="AT8" s="48"/>
      <c r="AU8" s="116"/>
      <c r="AV8" s="116" t="s">
        <v>28</v>
      </c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16"/>
      <c r="BP8" s="158"/>
      <c r="BQ8" s="163"/>
      <c r="BR8" s="163"/>
      <c r="BS8" s="163"/>
      <c r="BT8" s="163"/>
      <c r="BU8" s="163"/>
      <c r="BV8" s="163"/>
      <c r="BW8" s="163"/>
      <c r="BX8" s="163"/>
      <c r="BY8" s="163"/>
      <c r="BZ8" s="163"/>
      <c r="CA8" s="163"/>
      <c r="CB8" s="163"/>
      <c r="CC8" s="13"/>
      <c r="CD8" s="13"/>
      <c r="CE8" s="13"/>
      <c r="CF8" s="116"/>
      <c r="CG8" s="116"/>
      <c r="CH8" s="116"/>
      <c r="CI8" s="116"/>
      <c r="CJ8" s="116"/>
      <c r="CK8" s="116"/>
      <c r="CL8" s="116"/>
      <c r="CM8" s="116"/>
      <c r="CN8" s="116"/>
      <c r="CO8" s="116"/>
      <c r="CP8" s="116"/>
      <c r="CQ8" s="116"/>
      <c r="CR8" s="116"/>
      <c r="CS8" s="116"/>
      <c r="CT8" s="116"/>
      <c r="CU8" s="116"/>
      <c r="CV8" s="116"/>
      <c r="CW8" s="116"/>
      <c r="CX8" s="116"/>
      <c r="CY8" s="116"/>
      <c r="CZ8" s="116"/>
      <c r="DA8" s="116"/>
      <c r="DB8" s="116"/>
      <c r="DC8" s="116"/>
      <c r="DD8" s="116"/>
      <c r="DE8" s="116"/>
      <c r="DF8" s="116"/>
      <c r="DG8" s="116"/>
      <c r="DH8" s="116"/>
      <c r="DI8" s="116"/>
      <c r="DJ8" s="116"/>
      <c r="DK8" s="116"/>
      <c r="DL8" s="116"/>
      <c r="DM8" s="116"/>
      <c r="DN8" s="116"/>
      <c r="DO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16"/>
      <c r="EY8" s="116"/>
      <c r="EZ8" s="116"/>
      <c r="FA8" s="116"/>
    </row>
    <row r="9" spans="1:158" s="3" customFormat="1" ht="7.5" customHeight="1">
      <c r="A9" s="6"/>
      <c r="B9" s="13"/>
      <c r="C9" s="36"/>
      <c r="D9" s="48"/>
      <c r="E9" s="48"/>
      <c r="F9" s="48"/>
      <c r="G9" s="54"/>
      <c r="H9" s="36"/>
      <c r="I9" s="48"/>
      <c r="J9" s="48"/>
      <c r="K9" s="48"/>
      <c r="L9" s="54"/>
      <c r="M9" s="36"/>
      <c r="N9" s="48"/>
      <c r="O9" s="48"/>
      <c r="P9" s="48"/>
      <c r="Q9" s="54"/>
      <c r="R9" s="36"/>
      <c r="S9" s="48"/>
      <c r="T9" s="48"/>
      <c r="U9" s="48"/>
      <c r="V9" s="54"/>
      <c r="W9" s="36"/>
      <c r="X9" s="48"/>
      <c r="Y9" s="48"/>
      <c r="Z9" s="48"/>
      <c r="AA9" s="54"/>
      <c r="AB9" s="48"/>
      <c r="AC9" s="48"/>
      <c r="AD9" s="36"/>
      <c r="AE9" s="48"/>
      <c r="AF9" s="48"/>
      <c r="AG9" s="48"/>
      <c r="AH9" s="54"/>
      <c r="AI9" s="36"/>
      <c r="AJ9" s="48"/>
      <c r="AK9" s="48"/>
      <c r="AL9" s="48"/>
      <c r="AM9" s="54"/>
      <c r="AN9" s="36"/>
      <c r="AO9" s="48"/>
      <c r="AP9" s="48"/>
      <c r="AQ9" s="48"/>
      <c r="AR9" s="54"/>
      <c r="AS9" s="36"/>
      <c r="AT9" s="48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6"/>
      <c r="BF9" s="116"/>
      <c r="BG9" s="116"/>
      <c r="BH9" s="116"/>
      <c r="BI9" s="116"/>
      <c r="BJ9" s="116"/>
      <c r="BK9" s="116"/>
      <c r="BL9" s="116"/>
      <c r="BM9" s="116"/>
      <c r="BN9" s="116"/>
      <c r="BO9" s="116"/>
      <c r="BP9" s="158"/>
      <c r="BQ9" s="163" t="s">
        <v>30</v>
      </c>
      <c r="BR9" s="163"/>
      <c r="BS9" s="163"/>
      <c r="BT9" s="163"/>
      <c r="BU9" s="163"/>
      <c r="BV9" s="163"/>
      <c r="BW9" s="163"/>
      <c r="BX9" s="163"/>
      <c r="BY9" s="163"/>
      <c r="BZ9" s="163"/>
      <c r="CA9" s="163"/>
      <c r="CB9" s="163"/>
      <c r="CC9" s="13"/>
      <c r="CD9" s="13"/>
      <c r="CE9" s="13"/>
      <c r="CF9" s="116"/>
      <c r="CG9" s="116"/>
      <c r="CH9" s="116"/>
      <c r="CI9" s="116"/>
      <c r="CJ9" s="116"/>
      <c r="CK9" s="116"/>
      <c r="CL9" s="116"/>
      <c r="CM9" s="116"/>
      <c r="CN9" s="116"/>
      <c r="CO9" s="116"/>
      <c r="CP9" s="116"/>
      <c r="CQ9" s="116"/>
      <c r="CR9" s="116"/>
      <c r="CS9" s="116"/>
      <c r="CT9" s="116"/>
      <c r="CU9" s="116"/>
      <c r="CV9" s="116"/>
      <c r="CW9" s="116"/>
      <c r="CX9" s="116"/>
      <c r="CY9" s="116"/>
      <c r="CZ9" s="116"/>
      <c r="DA9" s="116"/>
      <c r="DB9" s="116"/>
      <c r="DC9" s="116"/>
      <c r="DD9" s="116"/>
      <c r="DE9" s="116"/>
      <c r="DF9" s="116"/>
      <c r="DG9" s="116"/>
      <c r="DH9" s="116"/>
      <c r="DI9" s="116"/>
      <c r="DJ9" s="116"/>
      <c r="DK9" s="116"/>
      <c r="DL9" s="116"/>
      <c r="DM9" s="116"/>
      <c r="DN9" s="116"/>
      <c r="DO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</row>
    <row r="10" spans="1:158" s="3" customFormat="1" ht="7.5" customHeight="1">
      <c r="A10" s="6"/>
      <c r="B10" s="13"/>
      <c r="C10" s="36"/>
      <c r="D10" s="48"/>
      <c r="E10" s="48"/>
      <c r="F10" s="48"/>
      <c r="G10" s="54"/>
      <c r="H10" s="36"/>
      <c r="I10" s="48"/>
      <c r="J10" s="48"/>
      <c r="K10" s="48"/>
      <c r="L10" s="54"/>
      <c r="M10" s="36"/>
      <c r="N10" s="48"/>
      <c r="O10" s="48"/>
      <c r="P10" s="48"/>
      <c r="Q10" s="54"/>
      <c r="R10" s="36"/>
      <c r="S10" s="48"/>
      <c r="T10" s="48"/>
      <c r="U10" s="48"/>
      <c r="V10" s="54"/>
      <c r="W10" s="36"/>
      <c r="X10" s="48"/>
      <c r="Y10" s="48"/>
      <c r="Z10" s="48"/>
      <c r="AA10" s="54"/>
      <c r="AB10" s="48"/>
      <c r="AC10" s="48"/>
      <c r="AD10" s="36"/>
      <c r="AE10" s="48"/>
      <c r="AF10" s="48"/>
      <c r="AG10" s="48"/>
      <c r="AH10" s="54"/>
      <c r="AI10" s="36"/>
      <c r="AJ10" s="48"/>
      <c r="AK10" s="48"/>
      <c r="AL10" s="48"/>
      <c r="AM10" s="54"/>
      <c r="AN10" s="36"/>
      <c r="AO10" s="48"/>
      <c r="AP10" s="48"/>
      <c r="AQ10" s="48"/>
      <c r="AR10" s="54"/>
      <c r="AS10" s="36"/>
      <c r="AT10" s="48"/>
      <c r="AU10" s="116"/>
      <c r="AV10" s="116"/>
      <c r="AW10" s="116"/>
      <c r="AX10" s="116"/>
      <c r="AY10" s="116"/>
      <c r="AZ10" s="116"/>
      <c r="BA10" s="116" t="s">
        <v>95</v>
      </c>
      <c r="BB10" s="116"/>
      <c r="BC10" s="116"/>
      <c r="BD10" s="116"/>
      <c r="BE10" s="116"/>
      <c r="BF10" s="116"/>
      <c r="BG10" s="116"/>
      <c r="BH10" s="116"/>
      <c r="BI10" s="116"/>
      <c r="BJ10" s="116"/>
      <c r="BK10" s="116"/>
      <c r="BL10" s="116"/>
      <c r="BM10" s="116"/>
      <c r="BN10" s="116"/>
      <c r="BO10" s="116"/>
      <c r="BP10" s="158"/>
      <c r="BQ10" s="163"/>
      <c r="BR10" s="163"/>
      <c r="BS10" s="163"/>
      <c r="BT10" s="163"/>
      <c r="BU10" s="163"/>
      <c r="BV10" s="163"/>
      <c r="BW10" s="163"/>
      <c r="BX10" s="163"/>
      <c r="BY10" s="163"/>
      <c r="BZ10" s="163"/>
      <c r="CA10" s="163"/>
      <c r="CB10" s="163"/>
      <c r="CC10" s="13"/>
      <c r="CD10" s="13"/>
      <c r="CE10" s="13"/>
      <c r="CF10" s="116"/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</row>
    <row r="11" spans="1:158" s="3" customFormat="1" ht="7.5" customHeight="1">
      <c r="A11" s="6"/>
      <c r="B11" s="13"/>
      <c r="C11" s="36"/>
      <c r="D11" s="48"/>
      <c r="E11" s="48"/>
      <c r="F11" s="48"/>
      <c r="G11" s="54"/>
      <c r="H11" s="36"/>
      <c r="I11" s="48"/>
      <c r="J11" s="48"/>
      <c r="K11" s="48"/>
      <c r="L11" s="54"/>
      <c r="M11" s="36"/>
      <c r="N11" s="48"/>
      <c r="O11" s="48"/>
      <c r="P11" s="48"/>
      <c r="Q11" s="54"/>
      <c r="R11" s="36"/>
      <c r="S11" s="48"/>
      <c r="T11" s="48"/>
      <c r="U11" s="48"/>
      <c r="V11" s="54"/>
      <c r="W11" s="36"/>
      <c r="X11" s="48"/>
      <c r="Y11" s="48"/>
      <c r="Z11" s="48"/>
      <c r="AA11" s="54"/>
      <c r="AB11" s="48"/>
      <c r="AC11" s="48"/>
      <c r="AD11" s="36"/>
      <c r="AE11" s="48"/>
      <c r="AF11" s="48"/>
      <c r="AG11" s="48"/>
      <c r="AH11" s="54"/>
      <c r="AI11" s="36"/>
      <c r="AJ11" s="48"/>
      <c r="AK11" s="48"/>
      <c r="AL11" s="48"/>
      <c r="AM11" s="54"/>
      <c r="AN11" s="36"/>
      <c r="AO11" s="48"/>
      <c r="AP11" s="48"/>
      <c r="AQ11" s="48"/>
      <c r="AR11" s="54"/>
      <c r="AS11" s="36"/>
      <c r="AT11" s="48"/>
      <c r="AU11" s="116"/>
      <c r="AW11" s="116"/>
      <c r="AX11" s="116"/>
      <c r="AY11" s="116"/>
      <c r="AZ11" s="116"/>
      <c r="BA11" s="116"/>
      <c r="BB11" s="116"/>
      <c r="BC11" s="116"/>
      <c r="BD11" s="116"/>
      <c r="BE11" s="116"/>
      <c r="BF11" s="116"/>
      <c r="BG11" s="116"/>
      <c r="BH11" s="116"/>
      <c r="BI11" s="116"/>
      <c r="BJ11" s="116"/>
      <c r="BK11" s="116"/>
      <c r="BL11" s="116"/>
      <c r="BM11" s="116"/>
      <c r="BN11" s="116"/>
      <c r="BO11" s="116"/>
      <c r="BP11" s="158"/>
      <c r="BQ11" s="163"/>
      <c r="BR11" s="163"/>
      <c r="BS11" s="163"/>
      <c r="BT11" s="163"/>
      <c r="BU11" s="163"/>
      <c r="BV11" s="163"/>
      <c r="BW11" s="163"/>
      <c r="BX11" s="163"/>
      <c r="BY11" s="163"/>
      <c r="BZ11" s="163"/>
      <c r="CA11" s="163"/>
      <c r="CB11" s="163"/>
      <c r="CC11" s="13"/>
      <c r="CD11" s="13"/>
      <c r="CE11" s="13"/>
      <c r="CF11" s="116"/>
      <c r="CG11" s="116"/>
      <c r="CH11" s="116"/>
      <c r="CI11" s="116"/>
      <c r="CJ11" s="116"/>
      <c r="CK11" s="116"/>
      <c r="CL11" s="116"/>
      <c r="CM11" s="116"/>
      <c r="CN11" s="116"/>
      <c r="CO11" s="116"/>
      <c r="CP11" s="116"/>
      <c r="CQ11" s="116"/>
      <c r="CR11" s="116"/>
      <c r="CS11" s="116"/>
      <c r="CT11" s="116"/>
      <c r="CU11" s="116"/>
      <c r="CV11" s="116"/>
      <c r="CW11" s="116"/>
      <c r="CX11" s="116"/>
      <c r="CY11" s="116"/>
      <c r="CZ11" s="116"/>
      <c r="DA11" s="116"/>
      <c r="DB11" s="116"/>
      <c r="DC11" s="116"/>
      <c r="DD11" s="116"/>
      <c r="DE11" s="116"/>
      <c r="DF11" s="116"/>
      <c r="DG11" s="116"/>
      <c r="DH11" s="116"/>
      <c r="DI11" s="116"/>
      <c r="DJ11" s="116"/>
      <c r="DK11" s="116"/>
      <c r="DL11" s="116"/>
      <c r="DM11" s="116"/>
      <c r="DN11" s="116"/>
      <c r="DO11" s="116"/>
      <c r="DP11" s="116"/>
      <c r="DQ11" s="116"/>
      <c r="DR11" s="116"/>
      <c r="DS11" s="116"/>
      <c r="DT11" s="116"/>
      <c r="DU11" s="116"/>
      <c r="DV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16"/>
      <c r="EY11" s="116"/>
      <c r="EZ11" s="116"/>
      <c r="FA11" s="116"/>
    </row>
    <row r="12" spans="1:158" s="3" customFormat="1" ht="7.5" customHeight="1">
      <c r="A12" s="7"/>
      <c r="B12" s="14"/>
      <c r="C12" s="37"/>
      <c r="D12" s="49"/>
      <c r="E12" s="49"/>
      <c r="F12" s="49"/>
      <c r="G12" s="55"/>
      <c r="H12" s="37"/>
      <c r="I12" s="49"/>
      <c r="J12" s="49"/>
      <c r="K12" s="49"/>
      <c r="L12" s="55"/>
      <c r="M12" s="37"/>
      <c r="N12" s="49"/>
      <c r="O12" s="49"/>
      <c r="P12" s="49"/>
      <c r="Q12" s="55"/>
      <c r="R12" s="37"/>
      <c r="S12" s="49"/>
      <c r="T12" s="49"/>
      <c r="U12" s="49"/>
      <c r="V12" s="55"/>
      <c r="W12" s="37"/>
      <c r="X12" s="49"/>
      <c r="Y12" s="49"/>
      <c r="Z12" s="49"/>
      <c r="AA12" s="55"/>
      <c r="AB12" s="48"/>
      <c r="AC12" s="48"/>
      <c r="AD12" s="37"/>
      <c r="AE12" s="49"/>
      <c r="AF12" s="49"/>
      <c r="AG12" s="49"/>
      <c r="AH12" s="55"/>
      <c r="AI12" s="37"/>
      <c r="AJ12" s="49"/>
      <c r="AK12" s="49"/>
      <c r="AL12" s="49"/>
      <c r="AM12" s="55"/>
      <c r="AN12" s="37"/>
      <c r="AO12" s="49"/>
      <c r="AP12" s="49"/>
      <c r="AQ12" s="49"/>
      <c r="AR12" s="55"/>
      <c r="AS12" s="37"/>
      <c r="AT12" s="49"/>
      <c r="AU12" s="117"/>
      <c r="AV12" s="117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59"/>
      <c r="BQ12" s="163"/>
      <c r="BR12" s="163"/>
      <c r="BS12" s="163"/>
      <c r="BT12" s="163"/>
      <c r="BU12" s="163"/>
      <c r="BV12" s="163"/>
      <c r="BW12" s="163"/>
      <c r="BX12" s="163"/>
      <c r="BY12" s="163"/>
      <c r="BZ12" s="163"/>
      <c r="CA12" s="163"/>
      <c r="CB12" s="163"/>
      <c r="CC12" s="13"/>
      <c r="CD12" s="13"/>
      <c r="CE12" s="13"/>
      <c r="CF12" s="116"/>
      <c r="CG12" s="116"/>
      <c r="CH12" s="116"/>
      <c r="CI12" s="116"/>
      <c r="CJ12" s="116"/>
      <c r="CK12" s="116"/>
      <c r="CL12" s="116"/>
      <c r="CM12" s="116"/>
      <c r="CN12" s="116"/>
      <c r="CO12" s="116"/>
      <c r="CP12" s="116"/>
      <c r="CQ12" s="116"/>
      <c r="CR12" s="116"/>
      <c r="CS12" s="116"/>
      <c r="CT12" s="116"/>
      <c r="CU12" s="116"/>
      <c r="CV12" s="116"/>
      <c r="CW12" s="116"/>
      <c r="CX12" s="116"/>
      <c r="CY12" s="116"/>
      <c r="CZ12" s="116"/>
      <c r="DA12" s="116"/>
      <c r="DB12" s="116"/>
      <c r="DC12" s="116"/>
      <c r="DD12" s="116"/>
      <c r="DE12" s="116"/>
      <c r="DF12" s="116"/>
      <c r="DG12" s="116"/>
      <c r="DH12" s="116"/>
      <c r="DI12" s="116"/>
      <c r="DJ12" s="116"/>
      <c r="DK12" s="116"/>
      <c r="DL12" s="116"/>
      <c r="DM12" s="116"/>
      <c r="DN12" s="116"/>
      <c r="DO12" s="116"/>
      <c r="DP12" s="116"/>
      <c r="DQ12" s="116"/>
      <c r="DR12" s="116"/>
      <c r="DS12" s="116"/>
      <c r="DX12" s="116"/>
      <c r="DY12" s="116"/>
      <c r="DZ12" s="116"/>
      <c r="EA12" s="116"/>
      <c r="EB12" s="116"/>
      <c r="EC12" s="116"/>
      <c r="ED12" s="116"/>
      <c r="EE12" s="116"/>
      <c r="EF12" s="116"/>
      <c r="EG12" s="116"/>
      <c r="EH12" s="116"/>
      <c r="EI12" s="116"/>
      <c r="EJ12" s="116"/>
      <c r="EK12" s="116"/>
      <c r="EL12" s="116"/>
      <c r="EM12" s="116"/>
      <c r="EN12" s="116"/>
      <c r="EO12" s="116"/>
      <c r="EP12" s="116"/>
      <c r="EQ12" s="116"/>
      <c r="ER12" s="116"/>
      <c r="ES12" s="116"/>
      <c r="ET12" s="116"/>
      <c r="EU12" s="116"/>
      <c r="EV12" s="116"/>
      <c r="EW12" s="116"/>
      <c r="EX12" s="116"/>
      <c r="EY12" s="116"/>
      <c r="EZ12" s="116"/>
      <c r="FA12" s="116"/>
    </row>
    <row r="13" spans="1:158">
      <c r="A13" s="8" t="s">
        <v>33</v>
      </c>
      <c r="B13" s="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Q13" s="110" t="s">
        <v>34</v>
      </c>
      <c r="AR13" s="110"/>
      <c r="AS13" s="110"/>
      <c r="AT13" s="110"/>
      <c r="AU13" s="110"/>
      <c r="AV13" s="110"/>
      <c r="AW13" s="110"/>
      <c r="AX13" s="122"/>
      <c r="AY13" s="122"/>
      <c r="AZ13" s="122"/>
      <c r="BA13" s="122"/>
      <c r="BB13" s="122"/>
      <c r="BC13" s="122"/>
      <c r="BD13" s="110"/>
      <c r="BE13" s="110"/>
      <c r="CC13" s="110"/>
      <c r="CD13" s="110"/>
      <c r="DR13" s="203"/>
      <c r="DS13" s="203"/>
      <c r="DT13" s="203"/>
      <c r="DU13" s="203"/>
      <c r="DV13" s="203"/>
      <c r="DW13" s="203"/>
      <c r="DX13" s="203"/>
      <c r="DY13" s="203"/>
      <c r="DZ13" s="203"/>
      <c r="EA13" s="203"/>
      <c r="EB13" s="203"/>
      <c r="EC13" s="203"/>
      <c r="ED13" s="203"/>
    </row>
    <row r="14" spans="1:158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Q14" s="111"/>
      <c r="AR14" s="111"/>
      <c r="AS14" s="111"/>
      <c r="AT14" s="111"/>
      <c r="AU14" s="111"/>
      <c r="AV14" s="111"/>
      <c r="AW14" s="111"/>
      <c r="AX14" s="111"/>
      <c r="AY14" s="111"/>
      <c r="AZ14" s="111"/>
      <c r="BA14" s="111"/>
      <c r="BB14" s="111"/>
      <c r="BC14" s="111"/>
      <c r="BD14" s="111"/>
      <c r="BE14" s="111"/>
      <c r="CC14" s="111"/>
      <c r="CD14" s="111"/>
      <c r="DR14" s="203"/>
      <c r="DS14" s="203"/>
      <c r="DT14" s="203"/>
      <c r="DU14" s="203"/>
      <c r="DV14" s="203"/>
      <c r="DW14" s="203"/>
      <c r="DX14" s="203"/>
      <c r="DY14" s="203"/>
      <c r="DZ14" s="203"/>
      <c r="EA14" s="203"/>
      <c r="EB14" s="203"/>
      <c r="EC14" s="203"/>
      <c r="ED14" s="203"/>
    </row>
    <row r="15" spans="1:158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Q15" s="111"/>
      <c r="AR15" s="111"/>
      <c r="AS15" s="111"/>
      <c r="AT15" s="111"/>
      <c r="AU15" s="111"/>
      <c r="AV15" s="111"/>
      <c r="AW15" s="111"/>
      <c r="AX15" s="111"/>
      <c r="AY15" s="111"/>
      <c r="AZ15" s="111"/>
      <c r="BA15" s="111"/>
      <c r="BB15" s="111"/>
      <c r="BC15" s="111"/>
      <c r="BD15" s="4"/>
      <c r="BE15" s="4"/>
      <c r="CC15" s="4"/>
      <c r="CD15" s="4"/>
      <c r="DR15" s="204"/>
      <c r="DS15" s="204"/>
      <c r="DT15" s="204"/>
      <c r="DU15" s="204"/>
      <c r="DV15" s="204"/>
      <c r="DW15" s="204"/>
      <c r="DX15" s="204"/>
      <c r="DY15" s="204"/>
      <c r="DZ15" s="204"/>
      <c r="EA15" s="204"/>
      <c r="EB15" s="204"/>
      <c r="EC15" s="204"/>
      <c r="ED15" s="204"/>
    </row>
    <row r="16" spans="1:158">
      <c r="BI16" s="22" t="s">
        <v>35</v>
      </c>
      <c r="BJ16" s="22"/>
      <c r="BK16" s="22"/>
      <c r="BL16" s="22"/>
      <c r="BM16" s="154"/>
      <c r="BN16" s="154"/>
      <c r="BO16" s="154"/>
      <c r="BP16" s="22" t="s">
        <v>17</v>
      </c>
      <c r="BQ16" s="22"/>
      <c r="BR16" s="154"/>
      <c r="BS16" s="154"/>
      <c r="BT16" s="154"/>
      <c r="BU16" s="22" t="s">
        <v>18</v>
      </c>
      <c r="BV16" s="22"/>
      <c r="BW16" s="154"/>
      <c r="BX16" s="154"/>
      <c r="BY16" s="154"/>
      <c r="BZ16" s="22" t="s">
        <v>36</v>
      </c>
      <c r="CA16" s="22"/>
      <c r="EJ16" s="22" t="s">
        <v>35</v>
      </c>
      <c r="EK16" s="22"/>
      <c r="EL16" s="22"/>
      <c r="EM16" s="22"/>
      <c r="EN16" s="23">
        <f>BM16</f>
        <v>0</v>
      </c>
      <c r="EO16" s="23"/>
      <c r="EP16" s="23"/>
      <c r="EQ16" s="22" t="s">
        <v>17</v>
      </c>
      <c r="ER16" s="22"/>
      <c r="ES16" s="23">
        <f>BR16</f>
        <v>0</v>
      </c>
      <c r="ET16" s="23"/>
      <c r="EU16" s="23"/>
      <c r="EV16" s="22" t="s">
        <v>18</v>
      </c>
      <c r="EW16" s="22"/>
      <c r="EX16" s="22">
        <f>BW16</f>
        <v>0</v>
      </c>
      <c r="EY16" s="22"/>
      <c r="EZ16" s="22"/>
      <c r="FA16" s="22" t="s">
        <v>36</v>
      </c>
      <c r="FB16" s="22"/>
    </row>
    <row r="17" spans="1:160" ht="7.5" customHeight="1"/>
    <row r="18" spans="1:160" ht="13.5" customHeight="1">
      <c r="A18" s="9" t="s">
        <v>39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F18" s="9" t="s">
        <v>39</v>
      </c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</row>
    <row r="19" spans="1:160" ht="13.5" customHeight="1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</row>
    <row r="20" spans="1:160" ht="15">
      <c r="A20" s="1" t="s">
        <v>32</v>
      </c>
      <c r="B20" s="15"/>
      <c r="CF20" s="1" t="s">
        <v>32</v>
      </c>
      <c r="CG20" s="15"/>
    </row>
    <row r="21" spans="1:160" ht="15">
      <c r="B21" s="16" t="s">
        <v>40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AY21" s="38" t="s">
        <v>1</v>
      </c>
      <c r="AZ21" s="38"/>
      <c r="BA21" s="130"/>
      <c r="BB21" s="130"/>
      <c r="BC21" s="130"/>
      <c r="BD21" s="130"/>
      <c r="BE21" s="130"/>
      <c r="BF21" s="130"/>
      <c r="BG21" s="38" t="s">
        <v>70</v>
      </c>
      <c r="BH21" s="38"/>
      <c r="BI21" s="130"/>
      <c r="BJ21" s="130"/>
      <c r="BK21" s="130"/>
      <c r="BL21" s="130"/>
      <c r="BM21" s="130"/>
      <c r="BN21" s="130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G21" s="16" t="s">
        <v>40</v>
      </c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EB21" s="38" t="s">
        <v>1</v>
      </c>
      <c r="EC21" s="38"/>
      <c r="ED21" s="207">
        <f>BA21</f>
        <v>0</v>
      </c>
      <c r="EE21" s="38"/>
      <c r="EF21" s="38"/>
      <c r="EG21" s="38"/>
      <c r="EH21" s="38" t="s">
        <v>70</v>
      </c>
      <c r="EI21" s="38"/>
      <c r="EJ21" s="207">
        <f>BI21</f>
        <v>0</v>
      </c>
      <c r="EK21" s="38"/>
      <c r="EL21" s="38"/>
      <c r="EM21" s="38"/>
      <c r="EN21" s="38"/>
      <c r="EO21" s="38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</row>
    <row r="22" spans="1:160" ht="9" customHeight="1"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</row>
    <row r="23" spans="1:160" ht="32.25" customHeight="1">
      <c r="AF23" s="98"/>
      <c r="AG23" s="98"/>
      <c r="AH23" s="98"/>
      <c r="AI23" s="98"/>
      <c r="AJ23" s="98"/>
      <c r="AK23" s="4" t="s">
        <v>26</v>
      </c>
      <c r="AL23" s="4"/>
      <c r="AM23" s="4"/>
      <c r="AN23" s="4"/>
      <c r="AO23" s="4"/>
      <c r="AP23" s="4"/>
      <c r="AQ23" s="4"/>
      <c r="AS23" s="22" t="s">
        <v>29</v>
      </c>
      <c r="AT23" s="22"/>
      <c r="AU23" s="22"/>
      <c r="AV23" s="22"/>
      <c r="AW23" s="98"/>
      <c r="AX23" s="98"/>
      <c r="AY23" s="123"/>
      <c r="AZ23" s="123"/>
      <c r="BA23" s="123"/>
      <c r="BB23" s="123"/>
      <c r="BC23" s="123"/>
      <c r="BD23" s="123"/>
      <c r="BE23" s="123"/>
      <c r="BF23" s="123"/>
      <c r="BG23" s="123"/>
      <c r="BH23" s="123"/>
      <c r="BI23" s="123"/>
      <c r="BJ23" s="123"/>
      <c r="BK23" s="123"/>
      <c r="BL23" s="123"/>
      <c r="BM23" s="123"/>
      <c r="BN23" s="123"/>
      <c r="BO23" s="123"/>
      <c r="BP23" s="123"/>
      <c r="BQ23" s="123"/>
      <c r="BR23" s="123"/>
      <c r="BS23" s="123"/>
      <c r="BT23" s="123"/>
      <c r="BU23" s="123"/>
      <c r="BV23" s="123"/>
      <c r="BW23" s="123"/>
      <c r="BX23" s="123"/>
      <c r="BY23" s="123"/>
      <c r="BZ23" s="123"/>
      <c r="CA23" s="123"/>
      <c r="CB23" s="123"/>
      <c r="CC23" s="191"/>
      <c r="CD23" s="191"/>
      <c r="DI23" s="98"/>
      <c r="DJ23" s="98"/>
      <c r="DK23" s="98"/>
      <c r="DL23" s="98"/>
      <c r="DM23" s="98"/>
      <c r="DN23" s="4" t="s">
        <v>26</v>
      </c>
      <c r="DO23" s="4"/>
      <c r="DP23" s="4"/>
      <c r="DQ23" s="4"/>
      <c r="DR23" s="4"/>
      <c r="DS23" s="4"/>
      <c r="DT23" s="4"/>
      <c r="DV23" s="22" t="s">
        <v>29</v>
      </c>
      <c r="DW23" s="22"/>
      <c r="DX23" s="22"/>
      <c r="DY23" s="22"/>
      <c r="DZ23" s="98"/>
      <c r="EA23" s="98"/>
      <c r="EB23" s="191">
        <f>AY23</f>
        <v>0</v>
      </c>
      <c r="EC23" s="191"/>
      <c r="ED23" s="191"/>
      <c r="EE23" s="191"/>
      <c r="EF23" s="191"/>
      <c r="EG23" s="191"/>
      <c r="EH23" s="191"/>
      <c r="EI23" s="191"/>
      <c r="EJ23" s="191"/>
      <c r="EK23" s="191"/>
      <c r="EL23" s="191"/>
      <c r="EM23" s="191"/>
      <c r="EN23" s="191"/>
      <c r="EO23" s="191"/>
      <c r="EP23" s="191"/>
      <c r="EQ23" s="191"/>
      <c r="ER23" s="191"/>
      <c r="ES23" s="191"/>
      <c r="ET23" s="191"/>
      <c r="EU23" s="191"/>
      <c r="EV23" s="191"/>
      <c r="EW23" s="191"/>
      <c r="EX23" s="191"/>
      <c r="EY23" s="191"/>
      <c r="EZ23" s="191"/>
      <c r="FA23" s="191"/>
      <c r="FB23" s="191"/>
      <c r="FC23" s="191"/>
    </row>
    <row r="24" spans="1:160" ht="32.25" customHeight="1">
      <c r="AS24" s="22" t="s">
        <v>42</v>
      </c>
      <c r="AT24" s="22"/>
      <c r="AU24" s="22"/>
      <c r="AV24" s="22"/>
      <c r="AW24" s="98"/>
      <c r="AX24" s="98"/>
      <c r="AY24" s="123"/>
      <c r="AZ24" s="123"/>
      <c r="BA24" s="123"/>
      <c r="BB24" s="123"/>
      <c r="BC24" s="123"/>
      <c r="BD24" s="123"/>
      <c r="BE24" s="123"/>
      <c r="BF24" s="123"/>
      <c r="BG24" s="123"/>
      <c r="BH24" s="123"/>
      <c r="BI24" s="123"/>
      <c r="BJ24" s="123"/>
      <c r="BK24" s="123"/>
      <c r="BL24" s="123"/>
      <c r="BM24" s="123"/>
      <c r="BN24" s="123"/>
      <c r="BO24" s="123"/>
      <c r="BP24" s="123"/>
      <c r="BQ24" s="123"/>
      <c r="BR24" s="123"/>
      <c r="BS24" s="123"/>
      <c r="BT24" s="123"/>
      <c r="BU24" s="123"/>
      <c r="BV24" s="123"/>
      <c r="BW24" s="123"/>
      <c r="BX24" s="123"/>
      <c r="BY24" s="123"/>
      <c r="BZ24" s="123"/>
      <c r="CA24" s="123"/>
      <c r="CB24" s="123"/>
      <c r="CC24" s="191"/>
      <c r="CD24" s="191"/>
      <c r="DV24" s="22" t="s">
        <v>42</v>
      </c>
      <c r="DW24" s="22"/>
      <c r="DX24" s="22"/>
      <c r="DY24" s="22"/>
      <c r="DZ24" s="98"/>
      <c r="EA24" s="98"/>
      <c r="EB24" s="191">
        <f>AY24</f>
        <v>0</v>
      </c>
      <c r="EC24" s="191"/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1"/>
      <c r="EO24" s="191"/>
      <c r="EP24" s="191"/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1"/>
      <c r="FB24" s="191"/>
      <c r="FC24" s="191"/>
    </row>
    <row r="25" spans="1:160" ht="32.25" customHeight="1">
      <c r="AS25" s="22" t="s">
        <v>5</v>
      </c>
      <c r="AT25" s="22"/>
      <c r="AU25" s="22"/>
      <c r="AV25" s="22"/>
      <c r="AW25" s="98"/>
      <c r="AX25" s="98"/>
      <c r="AY25" s="123"/>
      <c r="AZ25" s="123"/>
      <c r="BA25" s="123"/>
      <c r="BB25" s="123"/>
      <c r="BC25" s="123"/>
      <c r="BD25" s="123"/>
      <c r="BE25" s="123"/>
      <c r="BF25" s="123"/>
      <c r="BG25" s="123"/>
      <c r="BH25" s="123"/>
      <c r="BI25" s="123"/>
      <c r="BJ25" s="123"/>
      <c r="BK25" s="123"/>
      <c r="BL25" s="123"/>
      <c r="BM25" s="123"/>
      <c r="BN25" s="123"/>
      <c r="BO25" s="123"/>
      <c r="BP25" s="123"/>
      <c r="BQ25" s="123"/>
      <c r="BR25" s="123"/>
      <c r="BS25" s="123"/>
      <c r="BT25" s="123"/>
      <c r="BU25" s="123"/>
      <c r="BV25" s="123"/>
      <c r="BW25" s="123"/>
      <c r="BX25" s="123"/>
      <c r="BY25" s="123"/>
      <c r="BZ25" s="123"/>
      <c r="CA25" s="123"/>
      <c r="CB25" s="123"/>
      <c r="CC25" s="4"/>
      <c r="CD25" s="4"/>
      <c r="DV25" s="22" t="s">
        <v>5</v>
      </c>
      <c r="DW25" s="22"/>
      <c r="DX25" s="22"/>
      <c r="DY25" s="22"/>
      <c r="DZ25" s="98"/>
      <c r="EA25" s="98"/>
      <c r="EB25" s="4">
        <f>AY25</f>
        <v>0</v>
      </c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</row>
    <row r="26" spans="1:160" ht="18" customHeight="1">
      <c r="A26" s="1">
        <f>180*BO43</f>
        <v>0</v>
      </c>
      <c r="B26" s="17" t="s">
        <v>12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F26" s="1">
        <f>180*EP43</f>
        <v>0</v>
      </c>
      <c r="CG26" s="17" t="s">
        <v>12</v>
      </c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</row>
    <row r="27" spans="1:160" ht="11.25" customHeight="1"/>
    <row r="28" spans="1:160" ht="11.25" customHeight="1">
      <c r="B28" s="18" t="s">
        <v>46</v>
      </c>
      <c r="C28" s="39"/>
      <c r="D28" s="39"/>
      <c r="E28" s="39"/>
      <c r="F28" s="39"/>
      <c r="G28" s="39"/>
      <c r="H28" s="39"/>
      <c r="I28" s="39"/>
      <c r="J28" s="39"/>
      <c r="K28" s="57"/>
      <c r="L28" s="61" t="s">
        <v>47</v>
      </c>
      <c r="M28" s="39"/>
      <c r="N28" s="39"/>
      <c r="O28" s="39"/>
      <c r="P28" s="39"/>
      <c r="Q28" s="71"/>
      <c r="R28" s="71"/>
      <c r="S28" s="71"/>
      <c r="T28" s="39" t="s">
        <v>17</v>
      </c>
      <c r="U28" s="39"/>
      <c r="V28" s="39"/>
      <c r="W28" s="71"/>
      <c r="X28" s="71"/>
      <c r="Y28" s="71"/>
      <c r="Z28" s="39" t="s">
        <v>18</v>
      </c>
      <c r="AA28" s="39"/>
      <c r="AB28" s="39"/>
      <c r="AC28" s="39"/>
      <c r="AD28" s="39"/>
      <c r="AE28" s="71"/>
      <c r="AF28" s="71"/>
      <c r="AG28" s="71"/>
      <c r="AH28" s="39" t="s">
        <v>48</v>
      </c>
      <c r="AI28" s="39"/>
      <c r="AJ28" s="39"/>
      <c r="AK28" s="39" t="s">
        <v>21</v>
      </c>
      <c r="AL28" s="39"/>
      <c r="AM28" s="71"/>
      <c r="AN28" s="71"/>
      <c r="AO28" s="71"/>
      <c r="AP28" s="106" t="s">
        <v>4</v>
      </c>
      <c r="AQ28" s="106"/>
      <c r="AR28" s="39"/>
      <c r="AS28" s="71"/>
      <c r="AT28" s="71"/>
      <c r="AU28" s="71"/>
      <c r="AV28" s="106" t="s">
        <v>50</v>
      </c>
      <c r="AW28" s="106"/>
      <c r="AX28" s="106"/>
      <c r="AY28" s="124"/>
      <c r="AZ28" s="124"/>
      <c r="BA28" s="124"/>
      <c r="BB28" s="106" t="s">
        <v>45</v>
      </c>
      <c r="BC28" s="106"/>
      <c r="BD28" s="106"/>
      <c r="BE28" s="106"/>
      <c r="BF28" s="106"/>
      <c r="BG28" s="106" t="s">
        <v>19</v>
      </c>
      <c r="BH28" s="106"/>
      <c r="BI28" s="106"/>
      <c r="BJ28" s="124"/>
      <c r="BK28" s="124"/>
      <c r="BL28" s="124"/>
      <c r="BM28" s="106" t="s">
        <v>50</v>
      </c>
      <c r="BN28" s="106"/>
      <c r="BO28" s="106"/>
      <c r="BP28" s="124"/>
      <c r="BQ28" s="124"/>
      <c r="BR28" s="124"/>
      <c r="BS28" s="106" t="s">
        <v>45</v>
      </c>
      <c r="BT28" s="106"/>
      <c r="BU28" s="106"/>
      <c r="BV28" s="172"/>
      <c r="BW28" s="172"/>
      <c r="BX28" s="172"/>
      <c r="BY28" s="172"/>
      <c r="BZ28" s="172"/>
      <c r="CA28" s="172"/>
      <c r="CB28" s="183"/>
      <c r="CC28" s="131"/>
      <c r="CD28" s="131"/>
      <c r="CE28" s="104"/>
      <c r="CG28" s="18" t="s">
        <v>46</v>
      </c>
      <c r="CH28" s="39"/>
      <c r="CI28" s="39"/>
      <c r="CJ28" s="39"/>
      <c r="CK28" s="39"/>
      <c r="CL28" s="39"/>
      <c r="CM28" s="39"/>
      <c r="CN28" s="39"/>
      <c r="CO28" s="39"/>
      <c r="CP28" s="57"/>
      <c r="CQ28" s="61" t="s">
        <v>47</v>
      </c>
      <c r="CR28" s="39"/>
      <c r="CS28" s="39"/>
      <c r="CT28" s="39"/>
      <c r="CU28" s="39"/>
      <c r="CV28" s="39">
        <f>Q28</f>
        <v>0</v>
      </c>
      <c r="CW28" s="39"/>
      <c r="CX28" s="39"/>
      <c r="CY28" s="39" t="s">
        <v>17</v>
      </c>
      <c r="CZ28" s="39"/>
      <c r="DA28" s="39"/>
      <c r="DB28" s="39">
        <f>W28</f>
        <v>0</v>
      </c>
      <c r="DC28" s="39"/>
      <c r="DD28" s="39"/>
      <c r="DE28" s="39" t="s">
        <v>18</v>
      </c>
      <c r="DF28" s="39"/>
      <c r="DG28" s="39"/>
      <c r="DH28" s="39">
        <f>AE28</f>
        <v>0</v>
      </c>
      <c r="DI28" s="39"/>
      <c r="DJ28" s="39"/>
      <c r="DK28" s="39" t="s">
        <v>48</v>
      </c>
      <c r="DL28" s="39"/>
      <c r="DM28" s="39"/>
      <c r="DN28" s="39" t="s">
        <v>21</v>
      </c>
      <c r="DO28" s="39"/>
      <c r="DP28" s="39">
        <f>AM28</f>
        <v>0</v>
      </c>
      <c r="DQ28" s="39"/>
      <c r="DR28" s="39"/>
      <c r="DS28" s="106" t="s">
        <v>4</v>
      </c>
      <c r="DT28" s="106"/>
      <c r="DU28" s="39"/>
      <c r="DV28" s="205">
        <f>AS28</f>
        <v>0</v>
      </c>
      <c r="DW28" s="39"/>
      <c r="DX28" s="39"/>
      <c r="DY28" s="106" t="s">
        <v>50</v>
      </c>
      <c r="DZ28" s="106"/>
      <c r="EA28" s="106"/>
      <c r="EB28" s="205">
        <f>AY28</f>
        <v>0</v>
      </c>
      <c r="EC28" s="39"/>
      <c r="ED28" s="39"/>
      <c r="EE28" s="106" t="s">
        <v>45</v>
      </c>
      <c r="EF28" s="106"/>
      <c r="EG28" s="106"/>
      <c r="EH28" s="106" t="s">
        <v>19</v>
      </c>
      <c r="EI28" s="106"/>
      <c r="EJ28" s="106"/>
      <c r="EK28" s="205">
        <f>BJ28</f>
        <v>0</v>
      </c>
      <c r="EL28" s="39"/>
      <c r="EM28" s="39"/>
      <c r="EN28" s="106" t="s">
        <v>50</v>
      </c>
      <c r="EO28" s="106"/>
      <c r="EP28" s="106"/>
      <c r="EQ28" s="205">
        <f>BP28</f>
        <v>0</v>
      </c>
      <c r="ER28" s="39"/>
      <c r="ES28" s="39"/>
      <c r="ET28" s="106" t="s">
        <v>45</v>
      </c>
      <c r="EU28" s="106"/>
      <c r="EV28" s="106"/>
      <c r="EW28" s="172"/>
      <c r="EX28" s="172"/>
      <c r="EY28" s="172"/>
      <c r="EZ28" s="172"/>
      <c r="FA28" s="172"/>
      <c r="FB28" s="172"/>
      <c r="FC28" s="183"/>
      <c r="FD28" s="104"/>
    </row>
    <row r="29" spans="1:160" ht="11.25" customHeight="1">
      <c r="B29" s="19"/>
      <c r="C29" s="40"/>
      <c r="D29" s="40"/>
      <c r="E29" s="40"/>
      <c r="F29" s="40"/>
      <c r="G29" s="40"/>
      <c r="H29" s="40"/>
      <c r="I29" s="40"/>
      <c r="J29" s="40"/>
      <c r="K29" s="58"/>
      <c r="L29" s="62"/>
      <c r="M29" s="40"/>
      <c r="N29" s="40"/>
      <c r="O29" s="40"/>
      <c r="P29" s="40"/>
      <c r="Q29" s="67"/>
      <c r="R29" s="67"/>
      <c r="S29" s="67"/>
      <c r="T29" s="40"/>
      <c r="U29" s="40"/>
      <c r="V29" s="40"/>
      <c r="W29" s="67"/>
      <c r="X29" s="67"/>
      <c r="Y29" s="67"/>
      <c r="Z29" s="40"/>
      <c r="AA29" s="40"/>
      <c r="AB29" s="40"/>
      <c r="AC29" s="40"/>
      <c r="AD29" s="40"/>
      <c r="AE29" s="67"/>
      <c r="AF29" s="67"/>
      <c r="AG29" s="67"/>
      <c r="AH29" s="40"/>
      <c r="AI29" s="40"/>
      <c r="AJ29" s="40"/>
      <c r="AK29" s="40"/>
      <c r="AL29" s="40"/>
      <c r="AM29" s="67"/>
      <c r="AN29" s="67"/>
      <c r="AO29" s="67"/>
      <c r="AP29" s="107"/>
      <c r="AQ29" s="107"/>
      <c r="AR29" s="40"/>
      <c r="AS29" s="67"/>
      <c r="AT29" s="67"/>
      <c r="AU29" s="67"/>
      <c r="AV29" s="107"/>
      <c r="AW29" s="107"/>
      <c r="AX29" s="107"/>
      <c r="AY29" s="125"/>
      <c r="AZ29" s="125"/>
      <c r="BA29" s="125"/>
      <c r="BB29" s="107"/>
      <c r="BC29" s="107"/>
      <c r="BD29" s="107"/>
      <c r="BE29" s="107"/>
      <c r="BF29" s="107"/>
      <c r="BG29" s="107"/>
      <c r="BH29" s="107"/>
      <c r="BI29" s="107"/>
      <c r="BJ29" s="125"/>
      <c r="BK29" s="125"/>
      <c r="BL29" s="125"/>
      <c r="BM29" s="107"/>
      <c r="BN29" s="107"/>
      <c r="BO29" s="107"/>
      <c r="BP29" s="125"/>
      <c r="BQ29" s="125"/>
      <c r="BR29" s="125"/>
      <c r="BS29" s="107"/>
      <c r="BT29" s="107"/>
      <c r="BU29" s="107"/>
      <c r="BV29" s="173"/>
      <c r="BW29" s="173"/>
      <c r="BX29" s="173"/>
      <c r="BY29" s="173"/>
      <c r="BZ29" s="173"/>
      <c r="CA29" s="173"/>
      <c r="CB29" s="184"/>
      <c r="CC29" s="131"/>
      <c r="CD29" s="131"/>
      <c r="CE29" s="104"/>
      <c r="CG29" s="19"/>
      <c r="CH29" s="40"/>
      <c r="CI29" s="40"/>
      <c r="CJ29" s="40"/>
      <c r="CK29" s="40"/>
      <c r="CL29" s="40"/>
      <c r="CM29" s="40"/>
      <c r="CN29" s="40"/>
      <c r="CO29" s="40"/>
      <c r="CP29" s="58"/>
      <c r="CQ29" s="62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107"/>
      <c r="DT29" s="107"/>
      <c r="DU29" s="40"/>
      <c r="DV29" s="40"/>
      <c r="DW29" s="40"/>
      <c r="DX29" s="40"/>
      <c r="DY29" s="107"/>
      <c r="DZ29" s="107"/>
      <c r="EA29" s="107"/>
      <c r="EB29" s="40"/>
      <c r="EC29" s="40"/>
      <c r="ED29" s="40"/>
      <c r="EE29" s="107"/>
      <c r="EF29" s="107"/>
      <c r="EG29" s="107"/>
      <c r="EH29" s="107"/>
      <c r="EI29" s="107"/>
      <c r="EJ29" s="107"/>
      <c r="EK29" s="40"/>
      <c r="EL29" s="40"/>
      <c r="EM29" s="40"/>
      <c r="EN29" s="107"/>
      <c r="EO29" s="107"/>
      <c r="EP29" s="107"/>
      <c r="EQ29" s="40"/>
      <c r="ER29" s="40"/>
      <c r="ES29" s="40"/>
      <c r="ET29" s="107"/>
      <c r="EU29" s="107"/>
      <c r="EV29" s="107"/>
      <c r="EW29" s="173"/>
      <c r="EX29" s="173"/>
      <c r="EY29" s="173"/>
      <c r="EZ29" s="173"/>
      <c r="FA29" s="173"/>
      <c r="FB29" s="173"/>
      <c r="FC29" s="184"/>
      <c r="FD29" s="104"/>
    </row>
    <row r="30" spans="1:160" ht="11.25" customHeight="1">
      <c r="B30" s="20" t="s">
        <v>31</v>
      </c>
      <c r="C30" s="23"/>
      <c r="D30" s="23"/>
      <c r="E30" s="23"/>
      <c r="F30" s="23"/>
      <c r="G30" s="23"/>
      <c r="H30" s="23"/>
      <c r="I30" s="23"/>
      <c r="J30" s="23"/>
      <c r="K30" s="59"/>
      <c r="L30" s="63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144" t="s">
        <v>41</v>
      </c>
      <c r="BJ30" s="144"/>
      <c r="BK30" s="144"/>
      <c r="BL30" s="144"/>
      <c r="BM30" s="144"/>
      <c r="BN30" s="144"/>
      <c r="BO30" s="144"/>
      <c r="BP30" s="144"/>
      <c r="BQ30" s="144"/>
      <c r="BR30" s="144"/>
      <c r="BS30" s="23" t="s">
        <v>21</v>
      </c>
      <c r="BT30" s="23"/>
      <c r="BU30" s="168"/>
      <c r="BV30" s="168"/>
      <c r="BW30" s="168"/>
      <c r="BX30" s="131" t="s">
        <v>4</v>
      </c>
      <c r="BY30" s="177" t="s">
        <v>24</v>
      </c>
      <c r="BZ30" s="177"/>
      <c r="CA30" s="177"/>
      <c r="CB30" s="185"/>
      <c r="CC30" s="181"/>
      <c r="CD30" s="181"/>
      <c r="CG30" s="20" t="s">
        <v>31</v>
      </c>
      <c r="CH30" s="23"/>
      <c r="CI30" s="23"/>
      <c r="CJ30" s="23"/>
      <c r="CK30" s="23"/>
      <c r="CL30" s="23"/>
      <c r="CM30" s="23"/>
      <c r="CN30" s="23"/>
      <c r="CO30" s="23"/>
      <c r="CP30" s="59"/>
      <c r="CQ30" s="194">
        <f>L30</f>
        <v>0</v>
      </c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 t="s">
        <v>41</v>
      </c>
      <c r="EK30" s="144"/>
      <c r="EL30" s="144"/>
      <c r="EM30" s="144"/>
      <c r="EN30" s="144"/>
      <c r="EO30" s="144"/>
      <c r="EP30" s="144"/>
      <c r="EQ30" s="144"/>
      <c r="ER30" s="144"/>
      <c r="ES30" s="144"/>
      <c r="ET30" s="23" t="s">
        <v>21</v>
      </c>
      <c r="EU30" s="23"/>
      <c r="EV30" s="133">
        <f>BU30</f>
        <v>0</v>
      </c>
      <c r="EW30" s="133"/>
      <c r="EX30" s="133"/>
      <c r="EY30" s="131" t="s">
        <v>4</v>
      </c>
      <c r="EZ30" s="177" t="s">
        <v>24</v>
      </c>
      <c r="FA30" s="177"/>
      <c r="FB30" s="177"/>
      <c r="FC30" s="185"/>
    </row>
    <row r="31" spans="1:160" ht="11.25" customHeight="1">
      <c r="B31" s="19"/>
      <c r="C31" s="40"/>
      <c r="D31" s="40"/>
      <c r="E31" s="40"/>
      <c r="F31" s="40"/>
      <c r="G31" s="40"/>
      <c r="H31" s="40"/>
      <c r="I31" s="40"/>
      <c r="J31" s="40"/>
      <c r="K31" s="58"/>
      <c r="L31" s="64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169"/>
      <c r="BV31" s="169"/>
      <c r="BW31" s="169"/>
      <c r="BX31" s="173"/>
      <c r="BY31" s="178"/>
      <c r="BZ31" s="178"/>
      <c r="CA31" s="178"/>
      <c r="CB31" s="186"/>
      <c r="CC31" s="181"/>
      <c r="CD31" s="181"/>
      <c r="CG31" s="19"/>
      <c r="CH31" s="40"/>
      <c r="CI31" s="40"/>
      <c r="CJ31" s="40"/>
      <c r="CK31" s="40"/>
      <c r="CL31" s="40"/>
      <c r="CM31" s="40"/>
      <c r="CN31" s="40"/>
      <c r="CO31" s="40"/>
      <c r="CP31" s="58"/>
      <c r="CQ31" s="62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198"/>
      <c r="EW31" s="198"/>
      <c r="EX31" s="198"/>
      <c r="EY31" s="173"/>
      <c r="EZ31" s="178"/>
      <c r="FA31" s="178"/>
      <c r="FB31" s="178"/>
      <c r="FC31" s="186"/>
    </row>
    <row r="32" spans="1:160" ht="11.25" customHeight="1">
      <c r="B32" s="20" t="s">
        <v>51</v>
      </c>
      <c r="C32" s="23"/>
      <c r="D32" s="23"/>
      <c r="E32" s="23"/>
      <c r="F32" s="23"/>
      <c r="G32" s="23"/>
      <c r="H32" s="23"/>
      <c r="I32" s="23"/>
      <c r="J32" s="23"/>
      <c r="K32" s="59"/>
      <c r="L32" s="29" t="s">
        <v>71</v>
      </c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 t="s">
        <v>38</v>
      </c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63"/>
      <c r="AU32" s="66"/>
      <c r="AV32" s="66"/>
      <c r="AW32" s="42" t="s">
        <v>53</v>
      </c>
      <c r="AX32" s="42"/>
      <c r="AY32" s="126"/>
      <c r="AZ32" s="63"/>
      <c r="BA32" s="66"/>
      <c r="BB32" s="66"/>
      <c r="BC32" s="42" t="s">
        <v>54</v>
      </c>
      <c r="BD32" s="42"/>
      <c r="BE32" s="42"/>
      <c r="BF32" s="42"/>
      <c r="BG32" s="126"/>
      <c r="BH32" s="140" t="s">
        <v>55</v>
      </c>
      <c r="BI32" s="145"/>
      <c r="BJ32" s="145"/>
      <c r="BK32" s="151">
        <f>SUM(AB43:AB54,BD43:BD54,CC43:CC46,CC51:CC54)</f>
        <v>0</v>
      </c>
      <c r="BL32" s="151"/>
      <c r="BM32" s="151"/>
      <c r="BN32" s="151"/>
      <c r="BO32" s="151"/>
      <c r="BP32" s="151"/>
      <c r="BQ32" s="151"/>
      <c r="BR32" s="151"/>
      <c r="BS32" s="151"/>
      <c r="BT32" s="151"/>
      <c r="BU32" s="151"/>
      <c r="BV32" s="151"/>
      <c r="BW32" s="151"/>
      <c r="BX32" s="151"/>
      <c r="BY32" s="177" t="s">
        <v>3</v>
      </c>
      <c r="BZ32" s="177"/>
      <c r="CA32" s="177"/>
      <c r="CB32" s="185"/>
      <c r="CC32" s="181"/>
      <c r="CD32" s="181"/>
      <c r="CG32" s="20" t="s">
        <v>51</v>
      </c>
      <c r="CH32" s="23"/>
      <c r="CI32" s="23"/>
      <c r="CJ32" s="23"/>
      <c r="CK32" s="23"/>
      <c r="CL32" s="23"/>
      <c r="CM32" s="23"/>
      <c r="CN32" s="23"/>
      <c r="CO32" s="23"/>
      <c r="CP32" s="59"/>
      <c r="CQ32" s="29" t="s">
        <v>71</v>
      </c>
      <c r="CR32" s="42"/>
      <c r="CS32" s="42"/>
      <c r="CT32" s="42"/>
      <c r="CU32" s="42"/>
      <c r="CV32" s="42"/>
      <c r="CW32" s="42"/>
      <c r="CX32" s="42"/>
      <c r="CY32" s="42"/>
      <c r="CZ32" s="42"/>
      <c r="DA32" s="42"/>
      <c r="DB32" s="42"/>
      <c r="DC32" s="42"/>
      <c r="DD32" s="42"/>
      <c r="DE32" s="42"/>
      <c r="DF32" s="42"/>
      <c r="DG32" s="42"/>
      <c r="DH32" s="42"/>
      <c r="DI32" s="42" t="s">
        <v>38</v>
      </c>
      <c r="DJ32" s="42"/>
      <c r="DK32" s="42"/>
      <c r="DL32" s="42"/>
      <c r="DM32" s="42"/>
      <c r="DN32" s="42"/>
      <c r="DO32" s="42"/>
      <c r="DP32" s="42"/>
      <c r="DQ32" s="42"/>
      <c r="DR32" s="42"/>
      <c r="DS32" s="42"/>
      <c r="DT32" s="42"/>
      <c r="DU32" s="42"/>
      <c r="DV32" s="42"/>
      <c r="DW32" s="194">
        <f>AT32</f>
        <v>0</v>
      </c>
      <c r="DX32" s="144"/>
      <c r="DY32" s="144"/>
      <c r="DZ32" s="42" t="s">
        <v>53</v>
      </c>
      <c r="EA32" s="42"/>
      <c r="EB32" s="126"/>
      <c r="EC32" s="194">
        <f>AZ32</f>
        <v>0</v>
      </c>
      <c r="ED32" s="144"/>
      <c r="EE32" s="144"/>
      <c r="EF32" s="42" t="s">
        <v>54</v>
      </c>
      <c r="EG32" s="42"/>
      <c r="EH32" s="126"/>
      <c r="EI32" s="140" t="s">
        <v>55</v>
      </c>
      <c r="EJ32" s="145"/>
      <c r="EK32" s="145"/>
      <c r="EL32" s="151">
        <f>BK32</f>
        <v>0</v>
      </c>
      <c r="EM32" s="151"/>
      <c r="EN32" s="151"/>
      <c r="EO32" s="151"/>
      <c r="EP32" s="151"/>
      <c r="EQ32" s="151"/>
      <c r="ER32" s="151"/>
      <c r="ES32" s="151"/>
      <c r="ET32" s="151"/>
      <c r="EU32" s="151"/>
      <c r="EV32" s="151"/>
      <c r="EW32" s="151"/>
      <c r="EX32" s="151"/>
      <c r="EY32" s="151"/>
      <c r="EZ32" s="177" t="s">
        <v>3</v>
      </c>
      <c r="FA32" s="177"/>
      <c r="FB32" s="177"/>
      <c r="FC32" s="185"/>
    </row>
    <row r="33" spans="2:159" ht="11.25" customHeight="1">
      <c r="B33" s="19"/>
      <c r="C33" s="40"/>
      <c r="D33" s="40"/>
      <c r="E33" s="40"/>
      <c r="F33" s="40"/>
      <c r="G33" s="40"/>
      <c r="H33" s="40"/>
      <c r="I33" s="40"/>
      <c r="J33" s="40"/>
      <c r="K33" s="58"/>
      <c r="L33" s="31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64"/>
      <c r="AU33" s="67"/>
      <c r="AV33" s="67"/>
      <c r="AW33" s="44"/>
      <c r="AX33" s="44"/>
      <c r="AY33" s="127"/>
      <c r="AZ33" s="64"/>
      <c r="BA33" s="67"/>
      <c r="BB33" s="67"/>
      <c r="BC33" s="44"/>
      <c r="BD33" s="44"/>
      <c r="BE33" s="44"/>
      <c r="BF33" s="44"/>
      <c r="BG33" s="127"/>
      <c r="BH33" s="141"/>
      <c r="BI33" s="146"/>
      <c r="BJ33" s="146"/>
      <c r="BK33" s="152"/>
      <c r="BL33" s="152"/>
      <c r="BM33" s="152"/>
      <c r="BN33" s="152"/>
      <c r="BO33" s="152"/>
      <c r="BP33" s="152"/>
      <c r="BQ33" s="152"/>
      <c r="BR33" s="152"/>
      <c r="BS33" s="152"/>
      <c r="BT33" s="152"/>
      <c r="BU33" s="152"/>
      <c r="BV33" s="152"/>
      <c r="BW33" s="152"/>
      <c r="BX33" s="152"/>
      <c r="BY33" s="178"/>
      <c r="BZ33" s="178"/>
      <c r="CA33" s="178"/>
      <c r="CB33" s="186"/>
      <c r="CC33" s="181"/>
      <c r="CD33" s="181"/>
      <c r="CG33" s="19"/>
      <c r="CH33" s="40"/>
      <c r="CI33" s="40"/>
      <c r="CJ33" s="40"/>
      <c r="CK33" s="40"/>
      <c r="CL33" s="40"/>
      <c r="CM33" s="40"/>
      <c r="CN33" s="40"/>
      <c r="CO33" s="40"/>
      <c r="CP33" s="58"/>
      <c r="CQ33" s="31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62"/>
      <c r="DX33" s="40"/>
      <c r="DY33" s="40"/>
      <c r="DZ33" s="44"/>
      <c r="EA33" s="44"/>
      <c r="EB33" s="127"/>
      <c r="EC33" s="62"/>
      <c r="ED33" s="40"/>
      <c r="EE33" s="40"/>
      <c r="EF33" s="44"/>
      <c r="EG33" s="44"/>
      <c r="EH33" s="127"/>
      <c r="EI33" s="141"/>
      <c r="EJ33" s="146"/>
      <c r="EK33" s="146"/>
      <c r="EL33" s="152"/>
      <c r="EM33" s="152"/>
      <c r="EN33" s="152"/>
      <c r="EO33" s="152"/>
      <c r="EP33" s="152"/>
      <c r="EQ33" s="152"/>
      <c r="ER33" s="152"/>
      <c r="ES33" s="152"/>
      <c r="ET33" s="152"/>
      <c r="EU33" s="152"/>
      <c r="EV33" s="152"/>
      <c r="EW33" s="152"/>
      <c r="EX33" s="152"/>
      <c r="EY33" s="152"/>
      <c r="EZ33" s="178"/>
      <c r="FA33" s="178"/>
      <c r="FB33" s="178"/>
      <c r="FC33" s="186"/>
    </row>
    <row r="34" spans="2:159" ht="11.25" customHeight="1">
      <c r="B34" s="20" t="s">
        <v>56</v>
      </c>
      <c r="C34" s="23"/>
      <c r="D34" s="23"/>
      <c r="E34" s="23"/>
      <c r="F34" s="23"/>
      <c r="G34" s="23"/>
      <c r="H34" s="23"/>
      <c r="I34" s="23"/>
      <c r="J34" s="23"/>
      <c r="K34" s="59"/>
      <c r="L34" s="29" t="s">
        <v>72</v>
      </c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 t="s">
        <v>38</v>
      </c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63"/>
      <c r="AU34" s="66"/>
      <c r="AV34" s="66"/>
      <c r="AW34" s="42" t="s">
        <v>53</v>
      </c>
      <c r="AX34" s="42"/>
      <c r="AY34" s="126"/>
      <c r="AZ34" s="63"/>
      <c r="BA34" s="66"/>
      <c r="BB34" s="66"/>
      <c r="BC34" s="42" t="s">
        <v>54</v>
      </c>
      <c r="BD34" s="42"/>
      <c r="BE34" s="42"/>
      <c r="BF34" s="42"/>
      <c r="BG34" s="126"/>
      <c r="BH34" s="140" t="s">
        <v>55</v>
      </c>
      <c r="BI34" s="145"/>
      <c r="BJ34" s="145"/>
      <c r="BK34" s="151">
        <f>SUM(AC43:AC54,BE43:BE54,CD43:CD46,CD51:CD54)</f>
        <v>0</v>
      </c>
      <c r="BL34" s="151"/>
      <c r="BM34" s="151"/>
      <c r="BN34" s="151"/>
      <c r="BO34" s="151"/>
      <c r="BP34" s="151"/>
      <c r="BQ34" s="151"/>
      <c r="BR34" s="151"/>
      <c r="BS34" s="151"/>
      <c r="BT34" s="151"/>
      <c r="BU34" s="151"/>
      <c r="BV34" s="151"/>
      <c r="BW34" s="151"/>
      <c r="BX34" s="151"/>
      <c r="BY34" s="177" t="s">
        <v>3</v>
      </c>
      <c r="BZ34" s="177"/>
      <c r="CA34" s="177"/>
      <c r="CB34" s="185"/>
      <c r="CC34" s="181"/>
      <c r="CD34" s="181"/>
      <c r="CG34" s="20" t="s">
        <v>56</v>
      </c>
      <c r="CH34" s="23"/>
      <c r="CI34" s="23"/>
      <c r="CJ34" s="23"/>
      <c r="CK34" s="23"/>
      <c r="CL34" s="23"/>
      <c r="CM34" s="23"/>
      <c r="CN34" s="23"/>
      <c r="CO34" s="23"/>
      <c r="CP34" s="59"/>
      <c r="CQ34" s="29" t="s">
        <v>72</v>
      </c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 t="s">
        <v>38</v>
      </c>
      <c r="DJ34" s="42"/>
      <c r="DK34" s="42"/>
      <c r="DL34" s="42"/>
      <c r="DM34" s="42"/>
      <c r="DN34" s="42"/>
      <c r="DO34" s="42"/>
      <c r="DP34" s="42"/>
      <c r="DQ34" s="42"/>
      <c r="DR34" s="42"/>
      <c r="DS34" s="42"/>
      <c r="DT34" s="42"/>
      <c r="DU34" s="42"/>
      <c r="DV34" s="42"/>
      <c r="DW34" s="194">
        <f>AT34</f>
        <v>0</v>
      </c>
      <c r="DX34" s="144"/>
      <c r="DY34" s="144"/>
      <c r="DZ34" s="42" t="s">
        <v>53</v>
      </c>
      <c r="EA34" s="42"/>
      <c r="EB34" s="126"/>
      <c r="EC34" s="194">
        <f>AZ34</f>
        <v>0</v>
      </c>
      <c r="ED34" s="144"/>
      <c r="EE34" s="144"/>
      <c r="EF34" s="42" t="s">
        <v>54</v>
      </c>
      <c r="EG34" s="42"/>
      <c r="EH34" s="126"/>
      <c r="EI34" s="140" t="s">
        <v>55</v>
      </c>
      <c r="EJ34" s="145"/>
      <c r="EK34" s="145"/>
      <c r="EL34" s="151">
        <f>BK34</f>
        <v>0</v>
      </c>
      <c r="EM34" s="151"/>
      <c r="EN34" s="151"/>
      <c r="EO34" s="151"/>
      <c r="EP34" s="151"/>
      <c r="EQ34" s="151"/>
      <c r="ER34" s="151"/>
      <c r="ES34" s="151"/>
      <c r="ET34" s="151"/>
      <c r="EU34" s="151"/>
      <c r="EV34" s="151"/>
      <c r="EW34" s="151"/>
      <c r="EX34" s="151"/>
      <c r="EY34" s="151"/>
      <c r="EZ34" s="177" t="s">
        <v>3</v>
      </c>
      <c r="FA34" s="177"/>
      <c r="FB34" s="177"/>
      <c r="FC34" s="185"/>
    </row>
    <row r="35" spans="2:159" ht="11.25" customHeight="1">
      <c r="B35" s="21"/>
      <c r="C35" s="41"/>
      <c r="D35" s="41"/>
      <c r="E35" s="41"/>
      <c r="F35" s="41"/>
      <c r="G35" s="41"/>
      <c r="H35" s="41"/>
      <c r="I35" s="41"/>
      <c r="J35" s="41"/>
      <c r="K35" s="60"/>
      <c r="L35" s="65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114"/>
      <c r="AU35" s="118"/>
      <c r="AV35" s="118"/>
      <c r="AW35" s="68"/>
      <c r="AX35" s="68"/>
      <c r="AY35" s="128"/>
      <c r="AZ35" s="114"/>
      <c r="BA35" s="118"/>
      <c r="BB35" s="118"/>
      <c r="BC35" s="68"/>
      <c r="BD35" s="68"/>
      <c r="BE35" s="68"/>
      <c r="BF35" s="68"/>
      <c r="BG35" s="128"/>
      <c r="BH35" s="142"/>
      <c r="BI35" s="147"/>
      <c r="BJ35" s="147"/>
      <c r="BK35" s="153"/>
      <c r="BL35" s="153"/>
      <c r="BM35" s="153"/>
      <c r="BN35" s="153"/>
      <c r="BO35" s="153"/>
      <c r="BP35" s="153"/>
      <c r="BQ35" s="153"/>
      <c r="BR35" s="153"/>
      <c r="BS35" s="153"/>
      <c r="BT35" s="153"/>
      <c r="BU35" s="153"/>
      <c r="BV35" s="153"/>
      <c r="BW35" s="153"/>
      <c r="BX35" s="153"/>
      <c r="BY35" s="179"/>
      <c r="BZ35" s="179"/>
      <c r="CA35" s="179"/>
      <c r="CB35" s="187"/>
      <c r="CC35" s="181"/>
      <c r="CD35" s="181"/>
      <c r="CG35" s="21"/>
      <c r="CH35" s="41"/>
      <c r="CI35" s="41"/>
      <c r="CJ35" s="41"/>
      <c r="CK35" s="41"/>
      <c r="CL35" s="41"/>
      <c r="CM35" s="41"/>
      <c r="CN35" s="41"/>
      <c r="CO35" s="41"/>
      <c r="CP35" s="60"/>
      <c r="CQ35" s="65"/>
      <c r="CR35" s="68"/>
      <c r="CS35" s="68"/>
      <c r="CT35" s="68"/>
      <c r="CU35" s="68"/>
      <c r="CV35" s="68"/>
      <c r="CW35" s="68"/>
      <c r="CX35" s="68"/>
      <c r="CY35" s="68"/>
      <c r="CZ35" s="68"/>
      <c r="DA35" s="68"/>
      <c r="DB35" s="68"/>
      <c r="DC35" s="68"/>
      <c r="DD35" s="68"/>
      <c r="DE35" s="68"/>
      <c r="DF35" s="68"/>
      <c r="DG35" s="68"/>
      <c r="DH35" s="68"/>
      <c r="DI35" s="68"/>
      <c r="DJ35" s="68"/>
      <c r="DK35" s="68"/>
      <c r="DL35" s="68"/>
      <c r="DM35" s="68"/>
      <c r="DN35" s="68"/>
      <c r="DO35" s="68"/>
      <c r="DP35" s="68"/>
      <c r="DQ35" s="68"/>
      <c r="DR35" s="68"/>
      <c r="DS35" s="68"/>
      <c r="DT35" s="68"/>
      <c r="DU35" s="68"/>
      <c r="DV35" s="68"/>
      <c r="DW35" s="206"/>
      <c r="DX35" s="41"/>
      <c r="DY35" s="41"/>
      <c r="DZ35" s="68"/>
      <c r="EA35" s="68"/>
      <c r="EB35" s="128"/>
      <c r="EC35" s="206"/>
      <c r="ED35" s="41"/>
      <c r="EE35" s="41"/>
      <c r="EF35" s="68"/>
      <c r="EG35" s="68"/>
      <c r="EH35" s="128"/>
      <c r="EI35" s="142"/>
      <c r="EJ35" s="147"/>
      <c r="EK35" s="147"/>
      <c r="EL35" s="153"/>
      <c r="EM35" s="153"/>
      <c r="EN35" s="153"/>
      <c r="EO35" s="153"/>
      <c r="EP35" s="153"/>
      <c r="EQ35" s="153"/>
      <c r="ER35" s="153"/>
      <c r="ES35" s="153"/>
      <c r="ET35" s="153"/>
      <c r="EU35" s="153"/>
      <c r="EV35" s="153"/>
      <c r="EW35" s="153"/>
      <c r="EX35" s="153"/>
      <c r="EY35" s="153"/>
      <c r="EZ35" s="179"/>
      <c r="FA35" s="179"/>
      <c r="FB35" s="179"/>
      <c r="FC35" s="187"/>
    </row>
    <row r="36" spans="2:159" ht="3.75" customHeight="1">
      <c r="B36" s="22"/>
      <c r="C36" s="22"/>
      <c r="D36" s="22"/>
      <c r="E36" s="22"/>
      <c r="F36" s="22"/>
      <c r="G36" s="22"/>
      <c r="H36" s="22"/>
      <c r="I36" s="22"/>
      <c r="J36" s="22"/>
      <c r="K36" s="22"/>
      <c r="AT36" s="22"/>
      <c r="AU36" s="22"/>
      <c r="AV36" s="22"/>
      <c r="AZ36" s="22"/>
      <c r="BA36" s="22"/>
      <c r="BB36" s="22"/>
      <c r="BH36" s="143"/>
      <c r="BI36" s="143"/>
      <c r="BJ36" s="143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180"/>
      <c r="BZ36" s="180"/>
      <c r="CA36" s="180"/>
      <c r="CB36" s="180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DW36" s="22"/>
      <c r="DX36" s="22"/>
      <c r="DY36" s="22"/>
      <c r="EC36" s="22"/>
      <c r="ED36" s="22"/>
      <c r="EE36" s="22"/>
      <c r="EI36" s="143"/>
      <c r="EJ36" s="143"/>
      <c r="EK36" s="143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180"/>
      <c r="FA36" s="180"/>
      <c r="FB36" s="180"/>
      <c r="FC36" s="180"/>
    </row>
    <row r="37" spans="2:159" ht="14.25">
      <c r="B37" s="17"/>
      <c r="C37" s="17" t="s">
        <v>43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C37" s="17"/>
      <c r="CD37" s="17"/>
      <c r="CG37" s="17"/>
      <c r="CH37" s="17" t="s">
        <v>43</v>
      </c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</row>
    <row r="38" spans="2:159" ht="11.25" customHeight="1"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120"/>
      <c r="AX38" s="120"/>
      <c r="AY38" s="120"/>
      <c r="AZ38" s="120"/>
      <c r="BA38" s="120"/>
      <c r="BB38" s="120"/>
      <c r="BC38" s="120"/>
      <c r="BD38" s="23"/>
      <c r="BE38" s="23"/>
      <c r="BF38" s="120"/>
      <c r="BG38" s="120"/>
      <c r="BH38" s="120"/>
      <c r="BI38" s="120"/>
      <c r="BJ38" s="120"/>
      <c r="BK38" s="120"/>
      <c r="BL38" s="120"/>
      <c r="BM38" s="120"/>
      <c r="BN38" s="120"/>
      <c r="BO38" s="120"/>
      <c r="BP38" s="120"/>
      <c r="BQ38" s="120"/>
      <c r="BR38" s="120"/>
      <c r="BS38" s="120"/>
      <c r="BT38" s="120"/>
      <c r="BU38" s="120"/>
      <c r="BV38" s="174"/>
      <c r="BW38" s="174"/>
      <c r="BX38" s="174"/>
      <c r="BY38" s="174"/>
      <c r="BZ38" s="174"/>
      <c r="CA38" s="174"/>
      <c r="CB38" s="174"/>
      <c r="CC38" s="23"/>
      <c r="CD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120"/>
      <c r="EA38" s="120"/>
      <c r="EB38" s="120"/>
      <c r="EC38" s="120"/>
      <c r="ED38" s="120"/>
      <c r="EE38" s="120"/>
      <c r="EF38" s="120"/>
      <c r="EG38" s="120"/>
      <c r="EH38" s="120"/>
      <c r="EI38" s="120"/>
      <c r="EJ38" s="120"/>
      <c r="EK38" s="120"/>
      <c r="EL38" s="120"/>
      <c r="EM38" s="120"/>
      <c r="EN38" s="120"/>
      <c r="EO38" s="120"/>
      <c r="EP38" s="120"/>
      <c r="EQ38" s="120"/>
      <c r="ER38" s="120"/>
      <c r="ES38" s="120"/>
      <c r="ET38" s="120"/>
      <c r="EU38" s="120"/>
      <c r="EV38" s="120"/>
      <c r="EW38" s="174"/>
      <c r="EX38" s="174"/>
      <c r="EY38" s="174"/>
      <c r="EZ38" s="174"/>
      <c r="FA38" s="174"/>
      <c r="FB38" s="174"/>
      <c r="FC38" s="174"/>
    </row>
    <row r="39" spans="2:159" ht="10.5" customHeight="1">
      <c r="B39" s="24" t="s">
        <v>0</v>
      </c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86" t="s">
        <v>51</v>
      </c>
      <c r="AC39" s="86" t="s">
        <v>56</v>
      </c>
      <c r="AD39" s="92" t="s">
        <v>67</v>
      </c>
      <c r="AE39" s="92"/>
      <c r="AF39" s="92"/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  <c r="AU39" s="92"/>
      <c r="AV39" s="92"/>
      <c r="AW39" s="92"/>
      <c r="AX39" s="92"/>
      <c r="AY39" s="92"/>
      <c r="AZ39" s="92"/>
      <c r="BA39" s="92"/>
      <c r="BB39" s="92"/>
      <c r="BC39" s="92"/>
      <c r="BD39" s="86" t="s">
        <v>51</v>
      </c>
      <c r="BE39" s="86" t="s">
        <v>56</v>
      </c>
      <c r="BF39" s="92" t="s">
        <v>69</v>
      </c>
      <c r="BG39" s="92"/>
      <c r="BH39" s="92"/>
      <c r="BI39" s="92"/>
      <c r="BJ39" s="92"/>
      <c r="BK39" s="92"/>
      <c r="BL39" s="92"/>
      <c r="BM39" s="92"/>
      <c r="BN39" s="92"/>
      <c r="BO39" s="92"/>
      <c r="BP39" s="92"/>
      <c r="BQ39" s="92"/>
      <c r="BR39" s="92"/>
      <c r="BS39" s="92"/>
      <c r="BT39" s="92"/>
      <c r="BU39" s="92"/>
      <c r="BV39" s="92"/>
      <c r="BW39" s="92"/>
      <c r="BX39" s="92"/>
      <c r="BY39" s="92"/>
      <c r="BZ39" s="92"/>
      <c r="CA39" s="92"/>
      <c r="CB39" s="92"/>
      <c r="CC39" s="86" t="s">
        <v>51</v>
      </c>
      <c r="CD39" s="86" t="s">
        <v>56</v>
      </c>
      <c r="CG39" s="24" t="s">
        <v>0</v>
      </c>
      <c r="CH39" s="24"/>
      <c r="CI39" s="24"/>
      <c r="CJ39" s="24"/>
      <c r="CK39" s="24"/>
      <c r="CL39" s="24"/>
      <c r="CM39" s="24"/>
      <c r="CN39" s="24"/>
      <c r="CO39" s="24"/>
      <c r="CP39" s="24"/>
      <c r="CQ39" s="24"/>
      <c r="CR39" s="24"/>
      <c r="CS39" s="24"/>
      <c r="CT39" s="24"/>
      <c r="CU39" s="24"/>
      <c r="CV39" s="24"/>
      <c r="CW39" s="24"/>
      <c r="CX39" s="24"/>
      <c r="CY39" s="24"/>
      <c r="CZ39" s="24"/>
      <c r="DA39" s="24"/>
      <c r="DB39" s="24"/>
      <c r="DC39" s="24"/>
      <c r="DD39" s="24"/>
      <c r="DE39" s="24"/>
      <c r="DF39" s="24"/>
      <c r="DG39" s="92" t="s">
        <v>67</v>
      </c>
      <c r="DH39" s="92"/>
      <c r="DI39" s="92"/>
      <c r="DJ39" s="92"/>
      <c r="DK39" s="92"/>
      <c r="DL39" s="92"/>
      <c r="DM39" s="92"/>
      <c r="DN39" s="92"/>
      <c r="DO39" s="92"/>
      <c r="DP39" s="92"/>
      <c r="DQ39" s="92"/>
      <c r="DR39" s="92"/>
      <c r="DS39" s="92"/>
      <c r="DT39" s="92"/>
      <c r="DU39" s="92"/>
      <c r="DV39" s="92"/>
      <c r="DW39" s="92"/>
      <c r="DX39" s="92"/>
      <c r="DY39" s="92"/>
      <c r="DZ39" s="92"/>
      <c r="EA39" s="92"/>
      <c r="EB39" s="92"/>
      <c r="EC39" s="92"/>
      <c r="ED39" s="92"/>
      <c r="EE39" s="92"/>
      <c r="EF39" s="92"/>
      <c r="EG39" s="92" t="s">
        <v>69</v>
      </c>
      <c r="EH39" s="92"/>
      <c r="EI39" s="92"/>
      <c r="EJ39" s="92"/>
      <c r="EK39" s="92"/>
      <c r="EL39" s="92"/>
      <c r="EM39" s="92"/>
      <c r="EN39" s="92"/>
      <c r="EO39" s="92"/>
      <c r="EP39" s="92"/>
      <c r="EQ39" s="92"/>
      <c r="ER39" s="92"/>
      <c r="ES39" s="92"/>
      <c r="ET39" s="92"/>
      <c r="EU39" s="92"/>
      <c r="EV39" s="92"/>
      <c r="EW39" s="92"/>
      <c r="EX39" s="92"/>
      <c r="EY39" s="92"/>
      <c r="EZ39" s="92"/>
      <c r="FA39" s="92"/>
      <c r="FB39" s="92"/>
      <c r="FC39" s="92"/>
    </row>
    <row r="40" spans="2:159" ht="10.5" customHeight="1"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87"/>
      <c r="AC40" s="87"/>
      <c r="AD40" s="92"/>
      <c r="AE40" s="92"/>
      <c r="AF40" s="92"/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  <c r="AU40" s="92"/>
      <c r="AV40" s="92"/>
      <c r="AW40" s="92"/>
      <c r="AX40" s="92"/>
      <c r="AY40" s="92"/>
      <c r="AZ40" s="92"/>
      <c r="BA40" s="92"/>
      <c r="BB40" s="92"/>
      <c r="BC40" s="92"/>
      <c r="BD40" s="87"/>
      <c r="BE40" s="87"/>
      <c r="BF40" s="92"/>
      <c r="BG40" s="92"/>
      <c r="BH40" s="92"/>
      <c r="BI40" s="92"/>
      <c r="BJ40" s="92"/>
      <c r="BK40" s="92"/>
      <c r="BL40" s="92"/>
      <c r="BM40" s="92"/>
      <c r="BN40" s="92"/>
      <c r="BO40" s="92"/>
      <c r="BP40" s="92"/>
      <c r="BQ40" s="92"/>
      <c r="BR40" s="92"/>
      <c r="BS40" s="92"/>
      <c r="BT40" s="92"/>
      <c r="BU40" s="92"/>
      <c r="BV40" s="92"/>
      <c r="BW40" s="92"/>
      <c r="BX40" s="92"/>
      <c r="BY40" s="92"/>
      <c r="BZ40" s="92"/>
      <c r="CA40" s="92"/>
      <c r="CB40" s="92"/>
      <c r="CC40" s="87"/>
      <c r="CD40" s="87"/>
      <c r="CG40" s="24"/>
      <c r="CH40" s="24"/>
      <c r="CI40" s="24"/>
      <c r="CJ40" s="24"/>
      <c r="CK40" s="24"/>
      <c r="CL40" s="24"/>
      <c r="CM40" s="24"/>
      <c r="CN40" s="24"/>
      <c r="CO40" s="24"/>
      <c r="CP40" s="24"/>
      <c r="CQ40" s="24"/>
      <c r="CR40" s="24"/>
      <c r="CS40" s="24"/>
      <c r="CT40" s="24"/>
      <c r="CU40" s="24"/>
      <c r="CV40" s="24"/>
      <c r="CW40" s="24"/>
      <c r="CX40" s="24"/>
      <c r="CY40" s="24"/>
      <c r="CZ40" s="24"/>
      <c r="DA40" s="24"/>
      <c r="DB40" s="24"/>
      <c r="DC40" s="24"/>
      <c r="DD40" s="24"/>
      <c r="DE40" s="24"/>
      <c r="DF40" s="24"/>
      <c r="DG40" s="92"/>
      <c r="DH40" s="92"/>
      <c r="DI40" s="92"/>
      <c r="DJ40" s="92"/>
      <c r="DK40" s="92"/>
      <c r="DL40" s="92"/>
      <c r="DM40" s="92"/>
      <c r="DN40" s="92"/>
      <c r="DO40" s="92"/>
      <c r="DP40" s="92"/>
      <c r="DQ40" s="92"/>
      <c r="DR40" s="92"/>
      <c r="DS40" s="92"/>
      <c r="DT40" s="92"/>
      <c r="DU40" s="92"/>
      <c r="DV40" s="92"/>
      <c r="DW40" s="92"/>
      <c r="DX40" s="92"/>
      <c r="DY40" s="92"/>
      <c r="DZ40" s="92"/>
      <c r="EA40" s="92"/>
      <c r="EB40" s="92"/>
      <c r="EC40" s="92"/>
      <c r="ED40" s="92"/>
      <c r="EE40" s="92"/>
      <c r="EF40" s="92"/>
      <c r="EG40" s="92"/>
      <c r="EH40" s="92"/>
      <c r="EI40" s="92"/>
      <c r="EJ40" s="92"/>
      <c r="EK40" s="92"/>
      <c r="EL40" s="92"/>
      <c r="EM40" s="92"/>
      <c r="EN40" s="92"/>
      <c r="EO40" s="92"/>
      <c r="EP40" s="92"/>
      <c r="EQ40" s="92"/>
      <c r="ER40" s="92"/>
      <c r="ES40" s="92"/>
      <c r="ET40" s="92"/>
      <c r="EU40" s="92"/>
      <c r="EV40" s="92"/>
      <c r="EW40" s="92"/>
      <c r="EX40" s="92"/>
      <c r="EY40" s="92"/>
      <c r="EZ40" s="92"/>
      <c r="FA40" s="92"/>
      <c r="FB40" s="92"/>
      <c r="FC40" s="92"/>
    </row>
    <row r="41" spans="2:159" ht="10.5" customHeight="1">
      <c r="B41" s="25" t="s">
        <v>52</v>
      </c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 t="s">
        <v>66</v>
      </c>
      <c r="V41" s="25"/>
      <c r="W41" s="25"/>
      <c r="X41" s="25"/>
      <c r="Y41" s="25"/>
      <c r="Z41" s="25"/>
      <c r="AA41" s="25"/>
      <c r="AB41" s="88"/>
      <c r="AC41" s="88"/>
      <c r="AD41" s="93" t="s">
        <v>68</v>
      </c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25"/>
      <c r="AU41" s="25"/>
      <c r="AV41" s="25"/>
      <c r="AW41" s="25" t="s">
        <v>66</v>
      </c>
      <c r="AX41" s="25"/>
      <c r="AY41" s="25"/>
      <c r="AZ41" s="25"/>
      <c r="BA41" s="25"/>
      <c r="BB41" s="25"/>
      <c r="BC41" s="25"/>
      <c r="BD41" s="88"/>
      <c r="BE41" s="88"/>
      <c r="BF41" s="93" t="s">
        <v>57</v>
      </c>
      <c r="BG41" s="93"/>
      <c r="BH41" s="93"/>
      <c r="BI41" s="93"/>
      <c r="BJ41" s="93"/>
      <c r="BK41" s="93"/>
      <c r="BL41" s="93"/>
      <c r="BM41" s="93"/>
      <c r="BN41" s="93"/>
      <c r="BO41" s="93"/>
      <c r="BP41" s="93" t="s">
        <v>58</v>
      </c>
      <c r="BQ41" s="93"/>
      <c r="BR41" s="93"/>
      <c r="BS41" s="93"/>
      <c r="BT41" s="93"/>
      <c r="BU41" s="93" t="s">
        <v>66</v>
      </c>
      <c r="BV41" s="93"/>
      <c r="BW41" s="93"/>
      <c r="BX41" s="93"/>
      <c r="BY41" s="93"/>
      <c r="BZ41" s="93"/>
      <c r="CA41" s="93"/>
      <c r="CB41" s="93"/>
      <c r="CC41" s="88"/>
      <c r="CD41" s="88"/>
      <c r="CG41" s="25" t="s">
        <v>52</v>
      </c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 t="s">
        <v>66</v>
      </c>
      <c r="DA41" s="25"/>
      <c r="DB41" s="25"/>
      <c r="DC41" s="25"/>
      <c r="DD41" s="25"/>
      <c r="DE41" s="25"/>
      <c r="DF41" s="25"/>
      <c r="DG41" s="93" t="s">
        <v>68</v>
      </c>
      <c r="DH41" s="93"/>
      <c r="DI41" s="93"/>
      <c r="DJ41" s="93"/>
      <c r="DK41" s="93"/>
      <c r="DL41" s="93"/>
      <c r="DM41" s="93"/>
      <c r="DN41" s="93"/>
      <c r="DO41" s="93"/>
      <c r="DP41" s="93"/>
      <c r="DQ41" s="93"/>
      <c r="DR41" s="93"/>
      <c r="DS41" s="93"/>
      <c r="DT41" s="93"/>
      <c r="DU41" s="93"/>
      <c r="DV41" s="93"/>
      <c r="DW41" s="25"/>
      <c r="DX41" s="25"/>
      <c r="DY41" s="25"/>
      <c r="DZ41" s="25" t="s">
        <v>66</v>
      </c>
      <c r="EA41" s="25"/>
      <c r="EB41" s="25"/>
      <c r="EC41" s="25"/>
      <c r="ED41" s="25"/>
      <c r="EE41" s="25"/>
      <c r="EF41" s="25"/>
      <c r="EG41" s="93" t="s">
        <v>57</v>
      </c>
      <c r="EH41" s="93"/>
      <c r="EI41" s="93"/>
      <c r="EJ41" s="93"/>
      <c r="EK41" s="93"/>
      <c r="EL41" s="93"/>
      <c r="EM41" s="93"/>
      <c r="EN41" s="93"/>
      <c r="EO41" s="93"/>
      <c r="EP41" s="93"/>
      <c r="EQ41" s="93" t="s">
        <v>58</v>
      </c>
      <c r="ER41" s="93"/>
      <c r="ES41" s="93"/>
      <c r="ET41" s="93"/>
      <c r="EU41" s="93"/>
      <c r="EV41" s="93" t="s">
        <v>66</v>
      </c>
      <c r="EW41" s="93"/>
      <c r="EX41" s="93"/>
      <c r="EY41" s="93"/>
      <c r="EZ41" s="93"/>
      <c r="FA41" s="93"/>
      <c r="FB41" s="93"/>
      <c r="FC41" s="93"/>
    </row>
    <row r="42" spans="2:159" ht="10.5" customHeight="1"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89"/>
      <c r="AC42" s="89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89"/>
      <c r="BE42" s="89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89"/>
      <c r="CD42" s="89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93"/>
      <c r="DH42" s="93"/>
      <c r="DI42" s="93"/>
      <c r="DJ42" s="93"/>
      <c r="DK42" s="93"/>
      <c r="DL42" s="93"/>
      <c r="DM42" s="93"/>
      <c r="DN42" s="93"/>
      <c r="DO42" s="93"/>
      <c r="DP42" s="93"/>
      <c r="DQ42" s="93"/>
      <c r="DR42" s="93"/>
      <c r="DS42" s="93"/>
      <c r="DT42" s="93"/>
      <c r="DU42" s="93"/>
      <c r="DV42" s="93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93"/>
      <c r="EH42" s="93"/>
      <c r="EI42" s="93"/>
      <c r="EJ42" s="93"/>
      <c r="EK42" s="93"/>
      <c r="EL42" s="93"/>
      <c r="EM42" s="93"/>
      <c r="EN42" s="93"/>
      <c r="EO42" s="93"/>
      <c r="EP42" s="93"/>
      <c r="EQ42" s="93"/>
      <c r="ER42" s="93"/>
      <c r="ES42" s="93"/>
      <c r="ET42" s="93"/>
      <c r="EU42" s="93"/>
      <c r="EV42" s="93"/>
      <c r="EW42" s="93"/>
      <c r="EX42" s="93"/>
      <c r="EY42" s="93"/>
      <c r="EZ42" s="93"/>
      <c r="FA42" s="93"/>
      <c r="FB42" s="93"/>
      <c r="FC42" s="93"/>
    </row>
    <row r="43" spans="2:159" ht="10.5" customHeight="1">
      <c r="B43" s="25" t="s">
        <v>77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73"/>
      <c r="S43" s="75"/>
      <c r="T43" s="77"/>
      <c r="U43" s="81">
        <v>5780</v>
      </c>
      <c r="V43" s="81"/>
      <c r="W43" s="81"/>
      <c r="X43" s="81"/>
      <c r="Y43" s="81"/>
      <c r="Z43" s="81"/>
      <c r="AA43" s="81"/>
      <c r="AB43" s="81" t="str">
        <f>IF(AND($AT$32="○",R43="○"),U43*0.6,"")</f>
        <v/>
      </c>
      <c r="AC43" s="81" t="str">
        <f>IF(AND($AT$34="○",R43="○"),U43*0.8,"")</f>
        <v/>
      </c>
      <c r="AD43" s="93" t="s">
        <v>82</v>
      </c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115"/>
      <c r="AU43" s="115"/>
      <c r="AV43" s="115"/>
      <c r="AW43" s="81">
        <v>2290</v>
      </c>
      <c r="AX43" s="81"/>
      <c r="AY43" s="81"/>
      <c r="AZ43" s="81"/>
      <c r="BA43" s="81"/>
      <c r="BB43" s="81"/>
      <c r="BC43" s="81"/>
      <c r="BD43" s="132" t="str">
        <f>IF(AND($AT$32="○",AT43="○"),AW43*0.6,"")</f>
        <v/>
      </c>
      <c r="BE43" s="132" t="str">
        <f>IF(AND($AT$34="○",AT43="○"),AW43*0.8,"")</f>
        <v/>
      </c>
      <c r="BF43" s="93" t="s">
        <v>60</v>
      </c>
      <c r="BG43" s="93"/>
      <c r="BH43" s="93"/>
      <c r="BI43" s="93"/>
      <c r="BJ43" s="93"/>
      <c r="BK43" s="93"/>
      <c r="BL43" s="93"/>
      <c r="BM43" s="93"/>
      <c r="BN43" s="93"/>
      <c r="BO43" s="93"/>
      <c r="BP43" s="160"/>
      <c r="BQ43" s="160"/>
      <c r="BR43" s="160"/>
      <c r="BS43" s="160"/>
      <c r="BT43" s="160"/>
      <c r="BU43" s="81">
        <f>180*BP43</f>
        <v>0</v>
      </c>
      <c r="BV43" s="81"/>
      <c r="BW43" s="81"/>
      <c r="BX43" s="81"/>
      <c r="BY43" s="81"/>
      <c r="BZ43" s="81"/>
      <c r="CA43" s="81"/>
      <c r="CB43" s="81"/>
      <c r="CC43" s="132" t="str">
        <f>IF($AT$32="○",BU43*0.6,"")</f>
        <v/>
      </c>
      <c r="CD43" s="132" t="str">
        <f>IF($AT$34="○",BU43*0.8,"")</f>
        <v/>
      </c>
      <c r="CG43" s="25" t="s">
        <v>77</v>
      </c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195">
        <f>R43</f>
        <v>0</v>
      </c>
      <c r="CX43" s="197"/>
      <c r="CY43" s="199"/>
      <c r="CZ43" s="81">
        <v>5780</v>
      </c>
      <c r="DA43" s="81"/>
      <c r="DB43" s="81"/>
      <c r="DC43" s="81"/>
      <c r="DD43" s="81"/>
      <c r="DE43" s="81"/>
      <c r="DF43" s="81"/>
      <c r="DG43" s="93" t="s">
        <v>82</v>
      </c>
      <c r="DH43" s="93"/>
      <c r="DI43" s="93"/>
      <c r="DJ43" s="93"/>
      <c r="DK43" s="93"/>
      <c r="DL43" s="93"/>
      <c r="DM43" s="93"/>
      <c r="DN43" s="93"/>
      <c r="DO43" s="93"/>
      <c r="DP43" s="93"/>
      <c r="DQ43" s="93"/>
      <c r="DR43" s="93"/>
      <c r="DS43" s="93"/>
      <c r="DT43" s="93"/>
      <c r="DU43" s="93"/>
      <c r="DV43" s="93"/>
      <c r="DW43" s="25">
        <f>AT43</f>
        <v>0</v>
      </c>
      <c r="DX43" s="25"/>
      <c r="DY43" s="25"/>
      <c r="DZ43" s="81">
        <v>2290</v>
      </c>
      <c r="EA43" s="81"/>
      <c r="EB43" s="81"/>
      <c r="EC43" s="81"/>
      <c r="ED43" s="81"/>
      <c r="EE43" s="81"/>
      <c r="EF43" s="81"/>
      <c r="EG43" s="93" t="s">
        <v>60</v>
      </c>
      <c r="EH43" s="93"/>
      <c r="EI43" s="93"/>
      <c r="EJ43" s="93"/>
      <c r="EK43" s="93"/>
      <c r="EL43" s="93"/>
      <c r="EM43" s="93"/>
      <c r="EN43" s="93"/>
      <c r="EO43" s="93"/>
      <c r="EP43" s="93"/>
      <c r="EQ43" s="93">
        <f>BP43</f>
        <v>0</v>
      </c>
      <c r="ER43" s="93"/>
      <c r="ES43" s="93"/>
      <c r="ET43" s="93"/>
      <c r="EU43" s="93"/>
      <c r="EV43" s="81">
        <f>BU43</f>
        <v>0</v>
      </c>
      <c r="EW43" s="81"/>
      <c r="EX43" s="81"/>
      <c r="EY43" s="81"/>
      <c r="EZ43" s="81"/>
      <c r="FA43" s="81"/>
      <c r="FB43" s="81"/>
      <c r="FC43" s="81"/>
    </row>
    <row r="44" spans="2:159" ht="10.5" customHeight="1"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74"/>
      <c r="S44" s="76"/>
      <c r="T44" s="78"/>
      <c r="U44" s="81"/>
      <c r="V44" s="81"/>
      <c r="W44" s="81"/>
      <c r="X44" s="81"/>
      <c r="Y44" s="81"/>
      <c r="Z44" s="81"/>
      <c r="AA44" s="81"/>
      <c r="AB44" s="81"/>
      <c r="AC44" s="81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115"/>
      <c r="AU44" s="115"/>
      <c r="AV44" s="115"/>
      <c r="AW44" s="81"/>
      <c r="AX44" s="81"/>
      <c r="AY44" s="81"/>
      <c r="AZ44" s="81"/>
      <c r="BA44" s="81"/>
      <c r="BB44" s="81"/>
      <c r="BC44" s="81"/>
      <c r="BD44" s="132"/>
      <c r="BE44" s="132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160"/>
      <c r="BQ44" s="160"/>
      <c r="BR44" s="160"/>
      <c r="BS44" s="160"/>
      <c r="BT44" s="160"/>
      <c r="BU44" s="81"/>
      <c r="BV44" s="81"/>
      <c r="BW44" s="81"/>
      <c r="BX44" s="81"/>
      <c r="BY44" s="81"/>
      <c r="BZ44" s="81"/>
      <c r="CA44" s="81"/>
      <c r="CB44" s="81"/>
      <c r="CC44" s="132"/>
      <c r="CD44" s="132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196"/>
      <c r="CX44" s="198"/>
      <c r="CY44" s="200"/>
      <c r="CZ44" s="81"/>
      <c r="DA44" s="81"/>
      <c r="DB44" s="81"/>
      <c r="DC44" s="81"/>
      <c r="DD44" s="81"/>
      <c r="DE44" s="81"/>
      <c r="DF44" s="81"/>
      <c r="DG44" s="93"/>
      <c r="DH44" s="93"/>
      <c r="DI44" s="93"/>
      <c r="DJ44" s="93"/>
      <c r="DK44" s="93"/>
      <c r="DL44" s="93"/>
      <c r="DM44" s="93"/>
      <c r="DN44" s="93"/>
      <c r="DO44" s="93"/>
      <c r="DP44" s="93"/>
      <c r="DQ44" s="93"/>
      <c r="DR44" s="93"/>
      <c r="DS44" s="93"/>
      <c r="DT44" s="93"/>
      <c r="DU44" s="93"/>
      <c r="DV44" s="93"/>
      <c r="DW44" s="25"/>
      <c r="DX44" s="25"/>
      <c r="DY44" s="25"/>
      <c r="DZ44" s="81"/>
      <c r="EA44" s="81"/>
      <c r="EB44" s="81"/>
      <c r="EC44" s="81"/>
      <c r="ED44" s="81"/>
      <c r="EE44" s="81"/>
      <c r="EF44" s="81"/>
      <c r="EG44" s="93"/>
      <c r="EH44" s="93"/>
      <c r="EI44" s="93"/>
      <c r="EJ44" s="93"/>
      <c r="EK44" s="93"/>
      <c r="EL44" s="93"/>
      <c r="EM44" s="93"/>
      <c r="EN44" s="93"/>
      <c r="EO44" s="93"/>
      <c r="EP44" s="93"/>
      <c r="EQ44" s="93"/>
      <c r="ER44" s="93"/>
      <c r="ES44" s="93"/>
      <c r="ET44" s="93"/>
      <c r="EU44" s="93"/>
      <c r="EV44" s="81"/>
      <c r="EW44" s="81"/>
      <c r="EX44" s="81"/>
      <c r="EY44" s="81"/>
      <c r="EZ44" s="81"/>
      <c r="FA44" s="81"/>
      <c r="FB44" s="81"/>
      <c r="FC44" s="81"/>
    </row>
    <row r="45" spans="2:159" ht="10.5" customHeight="1">
      <c r="B45" s="25" t="s">
        <v>78</v>
      </c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73"/>
      <c r="S45" s="75"/>
      <c r="T45" s="77"/>
      <c r="U45" s="81">
        <v>8250</v>
      </c>
      <c r="V45" s="81"/>
      <c r="W45" s="81"/>
      <c r="X45" s="81"/>
      <c r="Y45" s="81"/>
      <c r="Z45" s="81"/>
      <c r="AA45" s="81"/>
      <c r="AB45" s="81" t="str">
        <f>IF(AND($AT$32="○",R45="○"),U45*0.6,"")</f>
        <v/>
      </c>
      <c r="AC45" s="81" t="str">
        <f>IF(AND($AT$34="○",R45="○"),U45*0.8,"")</f>
        <v/>
      </c>
      <c r="AD45" s="93" t="s">
        <v>83</v>
      </c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115"/>
      <c r="AU45" s="115"/>
      <c r="AV45" s="115"/>
      <c r="AW45" s="81">
        <v>2800</v>
      </c>
      <c r="AX45" s="81"/>
      <c r="AY45" s="81"/>
      <c r="AZ45" s="81"/>
      <c r="BA45" s="81"/>
      <c r="BB45" s="81"/>
      <c r="BC45" s="81"/>
      <c r="BD45" s="132" t="str">
        <f>IF(AND($AT$32="○",AT45="○"),AW45*0.6,"")</f>
        <v/>
      </c>
      <c r="BE45" s="132" t="str">
        <f>IF(AND($AT$34="○",AT45="○"),AW45*0.8,"")</f>
        <v/>
      </c>
      <c r="BF45" s="135" t="s">
        <v>74</v>
      </c>
      <c r="BG45" s="138"/>
      <c r="BH45" s="138"/>
      <c r="BI45" s="138"/>
      <c r="BJ45" s="138"/>
      <c r="BK45" s="138"/>
      <c r="BL45" s="138"/>
      <c r="BM45" s="138"/>
      <c r="BN45" s="138"/>
      <c r="BO45" s="155"/>
      <c r="BP45" s="161"/>
      <c r="BQ45" s="164"/>
      <c r="BR45" s="164"/>
      <c r="BS45" s="164"/>
      <c r="BT45" s="166"/>
      <c r="BU45" s="170">
        <v>2060</v>
      </c>
      <c r="BV45" s="175"/>
      <c r="BW45" s="175"/>
      <c r="BX45" s="175"/>
      <c r="BY45" s="175"/>
      <c r="BZ45" s="175"/>
      <c r="CA45" s="175"/>
      <c r="CB45" s="188"/>
      <c r="CC45" s="132" t="str">
        <f>IF(AND($AT$32="○",BP45="○"),BU45*0.6,"")</f>
        <v/>
      </c>
      <c r="CD45" s="132" t="str">
        <f>IF(AND($AT$34="○",BP45="○"),BU45*0.8,"")</f>
        <v/>
      </c>
      <c r="CG45" s="25" t="s">
        <v>78</v>
      </c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195">
        <f>R45</f>
        <v>0</v>
      </c>
      <c r="CX45" s="197"/>
      <c r="CY45" s="199"/>
      <c r="CZ45" s="81">
        <v>8250</v>
      </c>
      <c r="DA45" s="81"/>
      <c r="DB45" s="81"/>
      <c r="DC45" s="81"/>
      <c r="DD45" s="81"/>
      <c r="DE45" s="81"/>
      <c r="DF45" s="81"/>
      <c r="DG45" s="93" t="s">
        <v>83</v>
      </c>
      <c r="DH45" s="93"/>
      <c r="DI45" s="93"/>
      <c r="DJ45" s="93"/>
      <c r="DK45" s="93"/>
      <c r="DL45" s="93"/>
      <c r="DM45" s="93"/>
      <c r="DN45" s="93"/>
      <c r="DO45" s="93"/>
      <c r="DP45" s="93"/>
      <c r="DQ45" s="93"/>
      <c r="DR45" s="93"/>
      <c r="DS45" s="93"/>
      <c r="DT45" s="93"/>
      <c r="DU45" s="93"/>
      <c r="DV45" s="93"/>
      <c r="DW45" s="25">
        <f>AT45</f>
        <v>0</v>
      </c>
      <c r="DX45" s="25"/>
      <c r="DY45" s="25"/>
      <c r="DZ45" s="81">
        <v>2800</v>
      </c>
      <c r="EA45" s="81"/>
      <c r="EB45" s="81"/>
      <c r="EC45" s="81"/>
      <c r="ED45" s="81"/>
      <c r="EE45" s="81"/>
      <c r="EF45" s="81"/>
      <c r="EG45" s="135" t="s">
        <v>49</v>
      </c>
      <c r="EH45" s="138"/>
      <c r="EI45" s="138"/>
      <c r="EJ45" s="138"/>
      <c r="EK45" s="138"/>
      <c r="EL45" s="138"/>
      <c r="EM45" s="138"/>
      <c r="EN45" s="138"/>
      <c r="EO45" s="138"/>
      <c r="EP45" s="155"/>
      <c r="EQ45" s="208">
        <f>BP45</f>
        <v>0</v>
      </c>
      <c r="ER45" s="210"/>
      <c r="ES45" s="210"/>
      <c r="ET45" s="210"/>
      <c r="EU45" s="212"/>
      <c r="EV45" s="170">
        <v>2060</v>
      </c>
      <c r="EW45" s="175"/>
      <c r="EX45" s="175"/>
      <c r="EY45" s="175"/>
      <c r="EZ45" s="175"/>
      <c r="FA45" s="175"/>
      <c r="FB45" s="175"/>
      <c r="FC45" s="188"/>
    </row>
    <row r="46" spans="2:159" ht="10.5" customHeight="1"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74"/>
      <c r="S46" s="76"/>
      <c r="T46" s="78"/>
      <c r="U46" s="81"/>
      <c r="V46" s="81"/>
      <c r="W46" s="81"/>
      <c r="X46" s="81"/>
      <c r="Y46" s="81"/>
      <c r="Z46" s="81"/>
      <c r="AA46" s="81"/>
      <c r="AB46" s="81"/>
      <c r="AC46" s="81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115"/>
      <c r="AU46" s="115"/>
      <c r="AV46" s="115"/>
      <c r="AW46" s="81"/>
      <c r="AX46" s="81"/>
      <c r="AY46" s="81"/>
      <c r="AZ46" s="81"/>
      <c r="BA46" s="81"/>
      <c r="BB46" s="81"/>
      <c r="BC46" s="81"/>
      <c r="BD46" s="132"/>
      <c r="BE46" s="132"/>
      <c r="BF46" s="136"/>
      <c r="BG46" s="139"/>
      <c r="BH46" s="139"/>
      <c r="BI46" s="139"/>
      <c r="BJ46" s="139"/>
      <c r="BK46" s="139"/>
      <c r="BL46" s="139"/>
      <c r="BM46" s="139"/>
      <c r="BN46" s="139"/>
      <c r="BO46" s="156"/>
      <c r="BP46" s="162"/>
      <c r="BQ46" s="165"/>
      <c r="BR46" s="165"/>
      <c r="BS46" s="165"/>
      <c r="BT46" s="167"/>
      <c r="BU46" s="171"/>
      <c r="BV46" s="176"/>
      <c r="BW46" s="176"/>
      <c r="BX46" s="176"/>
      <c r="BY46" s="176"/>
      <c r="BZ46" s="176"/>
      <c r="CA46" s="176"/>
      <c r="CB46" s="189"/>
      <c r="CC46" s="132"/>
      <c r="CD46" s="132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196"/>
      <c r="CX46" s="198"/>
      <c r="CY46" s="200"/>
      <c r="CZ46" s="81"/>
      <c r="DA46" s="81"/>
      <c r="DB46" s="81"/>
      <c r="DC46" s="81"/>
      <c r="DD46" s="81"/>
      <c r="DE46" s="81"/>
      <c r="DF46" s="81"/>
      <c r="DG46" s="93"/>
      <c r="DH46" s="93"/>
      <c r="DI46" s="93"/>
      <c r="DJ46" s="93"/>
      <c r="DK46" s="93"/>
      <c r="DL46" s="93"/>
      <c r="DM46" s="93"/>
      <c r="DN46" s="93"/>
      <c r="DO46" s="93"/>
      <c r="DP46" s="93"/>
      <c r="DQ46" s="93"/>
      <c r="DR46" s="93"/>
      <c r="DS46" s="93"/>
      <c r="DT46" s="93"/>
      <c r="DU46" s="93"/>
      <c r="DV46" s="93"/>
      <c r="DW46" s="25"/>
      <c r="DX46" s="25"/>
      <c r="DY46" s="25"/>
      <c r="DZ46" s="81"/>
      <c r="EA46" s="81"/>
      <c r="EB46" s="81"/>
      <c r="EC46" s="81"/>
      <c r="ED46" s="81"/>
      <c r="EE46" s="81"/>
      <c r="EF46" s="81"/>
      <c r="EG46" s="136"/>
      <c r="EH46" s="139"/>
      <c r="EI46" s="139"/>
      <c r="EJ46" s="139"/>
      <c r="EK46" s="139"/>
      <c r="EL46" s="139"/>
      <c r="EM46" s="139"/>
      <c r="EN46" s="139"/>
      <c r="EO46" s="139"/>
      <c r="EP46" s="156"/>
      <c r="EQ46" s="209"/>
      <c r="ER46" s="211"/>
      <c r="ES46" s="211"/>
      <c r="ET46" s="211"/>
      <c r="EU46" s="213"/>
      <c r="EV46" s="171"/>
      <c r="EW46" s="176"/>
      <c r="EX46" s="176"/>
      <c r="EY46" s="176"/>
      <c r="EZ46" s="176"/>
      <c r="FA46" s="176"/>
      <c r="FB46" s="176"/>
      <c r="FC46" s="189"/>
    </row>
    <row r="47" spans="2:159" ht="10.5" customHeight="1">
      <c r="B47" s="25" t="s">
        <v>75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73"/>
      <c r="S47" s="75"/>
      <c r="T47" s="77"/>
      <c r="U47" s="81">
        <v>11000</v>
      </c>
      <c r="V47" s="81"/>
      <c r="W47" s="81"/>
      <c r="X47" s="81"/>
      <c r="Y47" s="81"/>
      <c r="Z47" s="81"/>
      <c r="AA47" s="81"/>
      <c r="AB47" s="81" t="str">
        <f>IF(AND($AT$32="○",R47="○"),U47*0.6,"")</f>
        <v/>
      </c>
      <c r="AC47" s="81" t="str">
        <f>IF(AND($AT$34="○",R47="○"),U47*0.8,"")</f>
        <v/>
      </c>
      <c r="AD47" s="93" t="s">
        <v>84</v>
      </c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115"/>
      <c r="AU47" s="115"/>
      <c r="AV47" s="115"/>
      <c r="AW47" s="81">
        <v>2440</v>
      </c>
      <c r="AX47" s="81"/>
      <c r="AY47" s="81"/>
      <c r="AZ47" s="81"/>
      <c r="BA47" s="81"/>
      <c r="BB47" s="81"/>
      <c r="BC47" s="81"/>
      <c r="BD47" s="132" t="str">
        <f>IF(AND($AT$32="○",AT47="○"),AW47*0.6,"")</f>
        <v/>
      </c>
      <c r="BE47" s="132" t="str">
        <f>IF(AND($AT$34="○",AT47="○"),AW47*0.8,"")</f>
        <v/>
      </c>
      <c r="BF47" s="92" t="s">
        <v>73</v>
      </c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88"/>
      <c r="CD47" s="88"/>
      <c r="CG47" s="25" t="s">
        <v>75</v>
      </c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195">
        <f>R47</f>
        <v>0</v>
      </c>
      <c r="CX47" s="197"/>
      <c r="CY47" s="199"/>
      <c r="CZ47" s="81">
        <v>11000</v>
      </c>
      <c r="DA47" s="81"/>
      <c r="DB47" s="81"/>
      <c r="DC47" s="81"/>
      <c r="DD47" s="81"/>
      <c r="DE47" s="81"/>
      <c r="DF47" s="81"/>
      <c r="DG47" s="93" t="s">
        <v>84</v>
      </c>
      <c r="DH47" s="93"/>
      <c r="DI47" s="93"/>
      <c r="DJ47" s="93"/>
      <c r="DK47" s="93"/>
      <c r="DL47" s="93"/>
      <c r="DM47" s="93"/>
      <c r="DN47" s="93"/>
      <c r="DO47" s="93"/>
      <c r="DP47" s="93"/>
      <c r="DQ47" s="93"/>
      <c r="DR47" s="93"/>
      <c r="DS47" s="93"/>
      <c r="DT47" s="93"/>
      <c r="DU47" s="93"/>
      <c r="DV47" s="93"/>
      <c r="DW47" s="25">
        <f>AT47</f>
        <v>0</v>
      </c>
      <c r="DX47" s="25"/>
      <c r="DY47" s="25"/>
      <c r="DZ47" s="81">
        <v>2440</v>
      </c>
      <c r="EA47" s="81"/>
      <c r="EB47" s="81"/>
      <c r="EC47" s="81"/>
      <c r="ED47" s="81"/>
      <c r="EE47" s="81"/>
      <c r="EF47" s="81"/>
      <c r="EG47" s="92" t="s">
        <v>73</v>
      </c>
      <c r="EH47" s="92"/>
      <c r="EI47" s="92"/>
      <c r="EJ47" s="92"/>
      <c r="EK47" s="92"/>
      <c r="EL47" s="92"/>
      <c r="EM47" s="92"/>
      <c r="EN47" s="92"/>
      <c r="EO47" s="92"/>
      <c r="EP47" s="92"/>
      <c r="EQ47" s="92"/>
      <c r="ER47" s="92"/>
      <c r="ES47" s="92"/>
      <c r="ET47" s="92"/>
      <c r="EU47" s="92"/>
      <c r="EV47" s="92"/>
      <c r="EW47" s="92"/>
      <c r="EX47" s="92"/>
      <c r="EY47" s="92"/>
      <c r="EZ47" s="92"/>
      <c r="FA47" s="92"/>
      <c r="FB47" s="92"/>
      <c r="FC47" s="92"/>
    </row>
    <row r="48" spans="2:159" ht="10.5" customHeight="1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74"/>
      <c r="S48" s="76"/>
      <c r="T48" s="78"/>
      <c r="U48" s="81"/>
      <c r="V48" s="81"/>
      <c r="W48" s="81"/>
      <c r="X48" s="81"/>
      <c r="Y48" s="81"/>
      <c r="Z48" s="81"/>
      <c r="AA48" s="81"/>
      <c r="AB48" s="81"/>
      <c r="AC48" s="81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115"/>
      <c r="AU48" s="115"/>
      <c r="AV48" s="115"/>
      <c r="AW48" s="81"/>
      <c r="AX48" s="81"/>
      <c r="AY48" s="81"/>
      <c r="AZ48" s="81"/>
      <c r="BA48" s="81"/>
      <c r="BB48" s="81"/>
      <c r="BC48" s="81"/>
      <c r="BD48" s="132"/>
      <c r="BE48" s="13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89"/>
      <c r="CD48" s="89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196"/>
      <c r="CX48" s="198"/>
      <c r="CY48" s="200"/>
      <c r="CZ48" s="81"/>
      <c r="DA48" s="81"/>
      <c r="DB48" s="81"/>
      <c r="DC48" s="81"/>
      <c r="DD48" s="81"/>
      <c r="DE48" s="81"/>
      <c r="DF48" s="81"/>
      <c r="DG48" s="93"/>
      <c r="DH48" s="93"/>
      <c r="DI48" s="93"/>
      <c r="DJ48" s="93"/>
      <c r="DK48" s="93"/>
      <c r="DL48" s="93"/>
      <c r="DM48" s="93"/>
      <c r="DN48" s="93"/>
      <c r="DO48" s="93"/>
      <c r="DP48" s="93"/>
      <c r="DQ48" s="93"/>
      <c r="DR48" s="93"/>
      <c r="DS48" s="93"/>
      <c r="DT48" s="93"/>
      <c r="DU48" s="93"/>
      <c r="DV48" s="93"/>
      <c r="DW48" s="25"/>
      <c r="DX48" s="25"/>
      <c r="DY48" s="25"/>
      <c r="DZ48" s="81"/>
      <c r="EA48" s="81"/>
      <c r="EB48" s="81"/>
      <c r="EC48" s="81"/>
      <c r="ED48" s="81"/>
      <c r="EE48" s="81"/>
      <c r="EF48" s="81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</row>
    <row r="49" spans="2:159" ht="10.5" customHeight="1">
      <c r="B49" s="25" t="s">
        <v>79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73"/>
      <c r="S49" s="75"/>
      <c r="T49" s="77"/>
      <c r="U49" s="81">
        <v>14030</v>
      </c>
      <c r="V49" s="81"/>
      <c r="W49" s="81"/>
      <c r="X49" s="81"/>
      <c r="Y49" s="81"/>
      <c r="Z49" s="81"/>
      <c r="AA49" s="81"/>
      <c r="AB49" s="81" t="str">
        <f>IF(AND($AT$32="○",R49="○"),U49*0.6,"")</f>
        <v/>
      </c>
      <c r="AC49" s="81" t="str">
        <f>IF(AND($AT$34="○",R49="○"),U49*0.8,"")</f>
        <v/>
      </c>
      <c r="AD49" s="93" t="s">
        <v>85</v>
      </c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115"/>
      <c r="AU49" s="115"/>
      <c r="AV49" s="115"/>
      <c r="AW49" s="81">
        <v>4840</v>
      </c>
      <c r="AX49" s="81"/>
      <c r="AY49" s="81"/>
      <c r="AZ49" s="81"/>
      <c r="BA49" s="81"/>
      <c r="BB49" s="81"/>
      <c r="BC49" s="81"/>
      <c r="BD49" s="132" t="str">
        <f>IF(AND($AT$32="○",AT49="○"),AW49*0.6,"")</f>
        <v/>
      </c>
      <c r="BE49" s="132" t="str">
        <f>IF(AND($AT$34="○",AT49="○"),AW49*0.8,"")</f>
        <v/>
      </c>
      <c r="BF49" s="93" t="s">
        <v>57</v>
      </c>
      <c r="BG49" s="93"/>
      <c r="BH49" s="93"/>
      <c r="BI49" s="93"/>
      <c r="BJ49" s="93"/>
      <c r="BK49" s="93"/>
      <c r="BL49" s="93"/>
      <c r="BM49" s="93"/>
      <c r="BN49" s="93"/>
      <c r="BO49" s="93"/>
      <c r="BP49" s="93" t="s">
        <v>58</v>
      </c>
      <c r="BQ49" s="93"/>
      <c r="BR49" s="93"/>
      <c r="BS49" s="93"/>
      <c r="BT49" s="93"/>
      <c r="BU49" s="93" t="s">
        <v>66</v>
      </c>
      <c r="BV49" s="93"/>
      <c r="BW49" s="93"/>
      <c r="BX49" s="93"/>
      <c r="BY49" s="93"/>
      <c r="BZ49" s="93"/>
      <c r="CA49" s="93"/>
      <c r="CB49" s="93"/>
      <c r="CC49" s="88"/>
      <c r="CD49" s="88"/>
      <c r="CG49" s="25" t="s">
        <v>79</v>
      </c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195">
        <f>R49</f>
        <v>0</v>
      </c>
      <c r="CX49" s="197"/>
      <c r="CY49" s="199"/>
      <c r="CZ49" s="81">
        <v>14030</v>
      </c>
      <c r="DA49" s="81"/>
      <c r="DB49" s="81"/>
      <c r="DC49" s="81"/>
      <c r="DD49" s="81"/>
      <c r="DE49" s="81"/>
      <c r="DF49" s="81"/>
      <c r="DG49" s="93" t="s">
        <v>85</v>
      </c>
      <c r="DH49" s="93"/>
      <c r="DI49" s="93"/>
      <c r="DJ49" s="93"/>
      <c r="DK49" s="93"/>
      <c r="DL49" s="93"/>
      <c r="DM49" s="93"/>
      <c r="DN49" s="93"/>
      <c r="DO49" s="93"/>
      <c r="DP49" s="93"/>
      <c r="DQ49" s="93"/>
      <c r="DR49" s="93"/>
      <c r="DS49" s="93"/>
      <c r="DT49" s="93"/>
      <c r="DU49" s="93"/>
      <c r="DV49" s="93"/>
      <c r="DW49" s="25">
        <f>AT49</f>
        <v>0</v>
      </c>
      <c r="DX49" s="25"/>
      <c r="DY49" s="25"/>
      <c r="DZ49" s="81">
        <v>4840</v>
      </c>
      <c r="EA49" s="81"/>
      <c r="EB49" s="81"/>
      <c r="EC49" s="81"/>
      <c r="ED49" s="81"/>
      <c r="EE49" s="81"/>
      <c r="EF49" s="81"/>
      <c r="EG49" s="93" t="s">
        <v>57</v>
      </c>
      <c r="EH49" s="93"/>
      <c r="EI49" s="93"/>
      <c r="EJ49" s="93"/>
      <c r="EK49" s="93"/>
      <c r="EL49" s="93"/>
      <c r="EM49" s="93"/>
      <c r="EN49" s="93"/>
      <c r="EO49" s="93"/>
      <c r="EP49" s="93"/>
      <c r="EQ49" s="93" t="s">
        <v>58</v>
      </c>
      <c r="ER49" s="93"/>
      <c r="ES49" s="93"/>
      <c r="ET49" s="93"/>
      <c r="EU49" s="93"/>
      <c r="EV49" s="93" t="s">
        <v>66</v>
      </c>
      <c r="EW49" s="93"/>
      <c r="EX49" s="93"/>
      <c r="EY49" s="93"/>
      <c r="EZ49" s="93"/>
      <c r="FA49" s="93"/>
      <c r="FB49" s="93"/>
      <c r="FC49" s="93"/>
    </row>
    <row r="50" spans="2:159" ht="10.5" customHeight="1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74"/>
      <c r="S50" s="76"/>
      <c r="T50" s="78"/>
      <c r="U50" s="81"/>
      <c r="V50" s="81"/>
      <c r="W50" s="81"/>
      <c r="X50" s="81"/>
      <c r="Y50" s="81"/>
      <c r="Z50" s="81"/>
      <c r="AA50" s="81"/>
      <c r="AB50" s="81"/>
      <c r="AC50" s="81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115"/>
      <c r="AU50" s="115"/>
      <c r="AV50" s="115"/>
      <c r="AW50" s="81"/>
      <c r="AX50" s="81"/>
      <c r="AY50" s="81"/>
      <c r="AZ50" s="81"/>
      <c r="BA50" s="81"/>
      <c r="BB50" s="81"/>
      <c r="BC50" s="81"/>
      <c r="BD50" s="132"/>
      <c r="BE50" s="132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89"/>
      <c r="CD50" s="89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196"/>
      <c r="CX50" s="198"/>
      <c r="CY50" s="200"/>
      <c r="CZ50" s="81"/>
      <c r="DA50" s="81"/>
      <c r="DB50" s="81"/>
      <c r="DC50" s="81"/>
      <c r="DD50" s="81"/>
      <c r="DE50" s="81"/>
      <c r="DF50" s="81"/>
      <c r="DG50" s="93"/>
      <c r="DH50" s="93"/>
      <c r="DI50" s="93"/>
      <c r="DJ50" s="93"/>
      <c r="DK50" s="93"/>
      <c r="DL50" s="93"/>
      <c r="DM50" s="93"/>
      <c r="DN50" s="93"/>
      <c r="DO50" s="93"/>
      <c r="DP50" s="93"/>
      <c r="DQ50" s="93"/>
      <c r="DR50" s="93"/>
      <c r="DS50" s="93"/>
      <c r="DT50" s="93"/>
      <c r="DU50" s="93"/>
      <c r="DV50" s="93"/>
      <c r="DW50" s="25"/>
      <c r="DX50" s="25"/>
      <c r="DY50" s="25"/>
      <c r="DZ50" s="81"/>
      <c r="EA50" s="81"/>
      <c r="EB50" s="81"/>
      <c r="EC50" s="81"/>
      <c r="ED50" s="81"/>
      <c r="EE50" s="81"/>
      <c r="EF50" s="81"/>
      <c r="EG50" s="93"/>
      <c r="EH50" s="93"/>
      <c r="EI50" s="93"/>
      <c r="EJ50" s="93"/>
      <c r="EK50" s="93"/>
      <c r="EL50" s="93"/>
      <c r="EM50" s="93"/>
      <c r="EN50" s="93"/>
      <c r="EO50" s="93"/>
      <c r="EP50" s="93"/>
      <c r="EQ50" s="93"/>
      <c r="ER50" s="93"/>
      <c r="ES50" s="93"/>
      <c r="ET50" s="93"/>
      <c r="EU50" s="93"/>
      <c r="EV50" s="93"/>
      <c r="EW50" s="93"/>
      <c r="EX50" s="93"/>
      <c r="EY50" s="93"/>
      <c r="EZ50" s="93"/>
      <c r="FA50" s="93"/>
      <c r="FB50" s="93"/>
      <c r="FC50" s="93"/>
    </row>
    <row r="51" spans="2:159" ht="10.5" customHeight="1">
      <c r="B51" s="25" t="s">
        <v>80</v>
      </c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73"/>
      <c r="S51" s="75"/>
      <c r="T51" s="77"/>
      <c r="U51" s="81">
        <v>20170</v>
      </c>
      <c r="V51" s="81"/>
      <c r="W51" s="81"/>
      <c r="X51" s="81"/>
      <c r="Y51" s="81"/>
      <c r="Z51" s="81"/>
      <c r="AA51" s="81"/>
      <c r="AB51" s="81" t="str">
        <f>IF(AND($AT$32="○",R51="○"),U51*0.6,"")</f>
        <v/>
      </c>
      <c r="AC51" s="81" t="str">
        <f>IF(AND($AT$34="○",R51="○"),U51*0.8,"")</f>
        <v/>
      </c>
      <c r="AD51" s="93" t="s">
        <v>86</v>
      </c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115"/>
      <c r="AU51" s="115"/>
      <c r="AV51" s="115"/>
      <c r="AW51" s="81">
        <v>5040</v>
      </c>
      <c r="AX51" s="81"/>
      <c r="AY51" s="81"/>
      <c r="AZ51" s="81"/>
      <c r="BA51" s="81"/>
      <c r="BB51" s="81"/>
      <c r="BC51" s="81"/>
      <c r="BD51" s="132" t="str">
        <f>IF(AND($AT$32="○",AT51="○"),AW51*0.6,"")</f>
        <v/>
      </c>
      <c r="BE51" s="132" t="str">
        <f>IF(AND($AT$34="○",AT51="○"),AW51*0.8,"")</f>
        <v/>
      </c>
      <c r="BF51" s="93" t="s">
        <v>9</v>
      </c>
      <c r="BG51" s="93"/>
      <c r="BH51" s="93"/>
      <c r="BI51" s="93"/>
      <c r="BJ51" s="93"/>
      <c r="BK51" s="93"/>
      <c r="BL51" s="93"/>
      <c r="BM51" s="93"/>
      <c r="BN51" s="93"/>
      <c r="BO51" s="93"/>
      <c r="BP51" s="160"/>
      <c r="BQ51" s="160"/>
      <c r="BR51" s="160"/>
      <c r="BS51" s="160"/>
      <c r="BT51" s="160"/>
      <c r="BU51" s="81">
        <f>140*BP51</f>
        <v>0</v>
      </c>
      <c r="BV51" s="81"/>
      <c r="BW51" s="81"/>
      <c r="BX51" s="81"/>
      <c r="BY51" s="81"/>
      <c r="BZ51" s="81"/>
      <c r="CA51" s="81"/>
      <c r="CB51" s="81"/>
      <c r="CC51" s="132" t="str">
        <f>IF($AT$32="○",BU51*0.6,"")</f>
        <v/>
      </c>
      <c r="CD51" s="132" t="str">
        <f>IF($AT$34="○",BU51*0.8,"")</f>
        <v/>
      </c>
      <c r="CG51" s="25" t="s">
        <v>80</v>
      </c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195">
        <f>R51</f>
        <v>0</v>
      </c>
      <c r="CX51" s="197"/>
      <c r="CY51" s="199"/>
      <c r="CZ51" s="81">
        <v>20170</v>
      </c>
      <c r="DA51" s="81"/>
      <c r="DB51" s="81"/>
      <c r="DC51" s="81"/>
      <c r="DD51" s="81"/>
      <c r="DE51" s="81"/>
      <c r="DF51" s="81"/>
      <c r="DG51" s="93" t="s">
        <v>86</v>
      </c>
      <c r="DH51" s="93"/>
      <c r="DI51" s="93"/>
      <c r="DJ51" s="93"/>
      <c r="DK51" s="93"/>
      <c r="DL51" s="93"/>
      <c r="DM51" s="93"/>
      <c r="DN51" s="93"/>
      <c r="DO51" s="93"/>
      <c r="DP51" s="93"/>
      <c r="DQ51" s="93"/>
      <c r="DR51" s="93"/>
      <c r="DS51" s="93"/>
      <c r="DT51" s="93"/>
      <c r="DU51" s="93"/>
      <c r="DV51" s="93"/>
      <c r="DW51" s="25">
        <f>AT51</f>
        <v>0</v>
      </c>
      <c r="DX51" s="25"/>
      <c r="DY51" s="25"/>
      <c r="DZ51" s="81">
        <v>5040</v>
      </c>
      <c r="EA51" s="81"/>
      <c r="EB51" s="81"/>
      <c r="EC51" s="81"/>
      <c r="ED51" s="81"/>
      <c r="EE51" s="81"/>
      <c r="EF51" s="81"/>
      <c r="EG51" s="93" t="s">
        <v>9</v>
      </c>
      <c r="EH51" s="93"/>
      <c r="EI51" s="93"/>
      <c r="EJ51" s="93"/>
      <c r="EK51" s="93"/>
      <c r="EL51" s="93"/>
      <c r="EM51" s="93"/>
      <c r="EN51" s="93"/>
      <c r="EO51" s="93"/>
      <c r="EP51" s="93"/>
      <c r="EQ51" s="93">
        <f>BP51</f>
        <v>0</v>
      </c>
      <c r="ER51" s="93"/>
      <c r="ES51" s="93"/>
      <c r="ET51" s="93"/>
      <c r="EU51" s="93"/>
      <c r="EV51" s="81">
        <f>BU51</f>
        <v>0</v>
      </c>
      <c r="EW51" s="81"/>
      <c r="EX51" s="81"/>
      <c r="EY51" s="81"/>
      <c r="EZ51" s="81"/>
      <c r="FA51" s="81"/>
      <c r="FB51" s="81"/>
      <c r="FC51" s="81"/>
    </row>
    <row r="52" spans="2:159" ht="10.5" customHeight="1"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74"/>
      <c r="S52" s="76"/>
      <c r="T52" s="78"/>
      <c r="U52" s="81"/>
      <c r="V52" s="81"/>
      <c r="W52" s="81"/>
      <c r="X52" s="81"/>
      <c r="Y52" s="81"/>
      <c r="Z52" s="81"/>
      <c r="AA52" s="81"/>
      <c r="AB52" s="81"/>
      <c r="AC52" s="81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115"/>
      <c r="AU52" s="115"/>
      <c r="AV52" s="115"/>
      <c r="AW52" s="81"/>
      <c r="AX52" s="81"/>
      <c r="AY52" s="81"/>
      <c r="AZ52" s="81"/>
      <c r="BA52" s="81"/>
      <c r="BB52" s="81"/>
      <c r="BC52" s="81"/>
      <c r="BD52" s="132"/>
      <c r="BE52" s="132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160"/>
      <c r="BQ52" s="160"/>
      <c r="BR52" s="160"/>
      <c r="BS52" s="160"/>
      <c r="BT52" s="160"/>
      <c r="BU52" s="81"/>
      <c r="BV52" s="81"/>
      <c r="BW52" s="81"/>
      <c r="BX52" s="81"/>
      <c r="BY52" s="81"/>
      <c r="BZ52" s="81"/>
      <c r="CA52" s="81"/>
      <c r="CB52" s="81"/>
      <c r="CC52" s="132"/>
      <c r="CD52" s="132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196"/>
      <c r="CX52" s="198"/>
      <c r="CY52" s="200"/>
      <c r="CZ52" s="81"/>
      <c r="DA52" s="81"/>
      <c r="DB52" s="81"/>
      <c r="DC52" s="81"/>
      <c r="DD52" s="81"/>
      <c r="DE52" s="81"/>
      <c r="DF52" s="81"/>
      <c r="DG52" s="93"/>
      <c r="DH52" s="93"/>
      <c r="DI52" s="93"/>
      <c r="DJ52" s="93"/>
      <c r="DK52" s="93"/>
      <c r="DL52" s="93"/>
      <c r="DM52" s="93"/>
      <c r="DN52" s="93"/>
      <c r="DO52" s="93"/>
      <c r="DP52" s="93"/>
      <c r="DQ52" s="93"/>
      <c r="DR52" s="93"/>
      <c r="DS52" s="93"/>
      <c r="DT52" s="93"/>
      <c r="DU52" s="93"/>
      <c r="DV52" s="93"/>
      <c r="DW52" s="25"/>
      <c r="DX52" s="25"/>
      <c r="DY52" s="25"/>
      <c r="DZ52" s="81"/>
      <c r="EA52" s="81"/>
      <c r="EB52" s="81"/>
      <c r="EC52" s="81"/>
      <c r="ED52" s="81"/>
      <c r="EE52" s="81"/>
      <c r="EF52" s="81"/>
      <c r="EG52" s="93"/>
      <c r="EH52" s="93"/>
      <c r="EI52" s="93"/>
      <c r="EJ52" s="93"/>
      <c r="EK52" s="93"/>
      <c r="EL52" s="93"/>
      <c r="EM52" s="93"/>
      <c r="EN52" s="93"/>
      <c r="EO52" s="93"/>
      <c r="EP52" s="93"/>
      <c r="EQ52" s="93"/>
      <c r="ER52" s="93"/>
      <c r="ES52" s="93"/>
      <c r="ET52" s="93"/>
      <c r="EU52" s="93"/>
      <c r="EV52" s="81"/>
      <c r="EW52" s="81"/>
      <c r="EX52" s="81"/>
      <c r="EY52" s="81"/>
      <c r="EZ52" s="81"/>
      <c r="FA52" s="81"/>
      <c r="FB52" s="81"/>
      <c r="FC52" s="81"/>
    </row>
    <row r="53" spans="2:159" ht="10.5" customHeight="1">
      <c r="B53" s="25" t="s">
        <v>81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73"/>
      <c r="S53" s="75"/>
      <c r="T53" s="77"/>
      <c r="U53" s="81">
        <v>24750</v>
      </c>
      <c r="V53" s="81"/>
      <c r="W53" s="81"/>
      <c r="X53" s="81"/>
      <c r="Y53" s="81"/>
      <c r="Z53" s="81"/>
      <c r="AA53" s="81"/>
      <c r="AB53" s="81" t="str">
        <f>IF(AND($AT$32="○",R53="○"),U53*0.6,"")</f>
        <v/>
      </c>
      <c r="AC53" s="81" t="str">
        <f>IF(AND($AT$34="○",R53="○"),U53*0.8,"")</f>
        <v/>
      </c>
      <c r="AD53" s="93" t="s">
        <v>59</v>
      </c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115"/>
      <c r="AU53" s="115"/>
      <c r="AV53" s="115"/>
      <c r="AW53" s="81">
        <v>6880</v>
      </c>
      <c r="AX53" s="81"/>
      <c r="AY53" s="81"/>
      <c r="AZ53" s="81"/>
      <c r="BA53" s="81"/>
      <c r="BB53" s="81"/>
      <c r="BC53" s="81"/>
      <c r="BD53" s="132" t="str">
        <f>IF(AND($AT$32="○",AT53="○"),AW53*0.6,"")</f>
        <v/>
      </c>
      <c r="BE53" s="132" t="str">
        <f>IF(AND($AT$34="○",AT53="○"),AW53*0.8,"")</f>
        <v/>
      </c>
      <c r="BF53" s="135" t="s">
        <v>49</v>
      </c>
      <c r="BG53" s="138"/>
      <c r="BH53" s="138"/>
      <c r="BI53" s="138"/>
      <c r="BJ53" s="138"/>
      <c r="BK53" s="138"/>
      <c r="BL53" s="138"/>
      <c r="BM53" s="138"/>
      <c r="BN53" s="138"/>
      <c r="BO53" s="155"/>
      <c r="BP53" s="161"/>
      <c r="BQ53" s="164"/>
      <c r="BR53" s="164"/>
      <c r="BS53" s="164"/>
      <c r="BT53" s="166"/>
      <c r="BU53" s="170">
        <v>1650</v>
      </c>
      <c r="BV53" s="175"/>
      <c r="BW53" s="175"/>
      <c r="BX53" s="175"/>
      <c r="BY53" s="175"/>
      <c r="BZ53" s="175"/>
      <c r="CA53" s="175"/>
      <c r="CB53" s="188"/>
      <c r="CC53" s="132" t="str">
        <f>IF(AND($AT$32="○",BP53="○"),BU53*0.6,"")</f>
        <v/>
      </c>
      <c r="CD53" s="132" t="str">
        <f>IF(AND($AT$34="○",BP53="○"),BU53*0.8,"")</f>
        <v/>
      </c>
      <c r="CG53" s="25" t="s">
        <v>81</v>
      </c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195">
        <f>R53</f>
        <v>0</v>
      </c>
      <c r="CX53" s="197"/>
      <c r="CY53" s="199"/>
      <c r="CZ53" s="81">
        <v>24750</v>
      </c>
      <c r="DA53" s="81"/>
      <c r="DB53" s="81"/>
      <c r="DC53" s="81"/>
      <c r="DD53" s="81"/>
      <c r="DE53" s="81"/>
      <c r="DF53" s="81"/>
      <c r="DG53" s="93" t="s">
        <v>59</v>
      </c>
      <c r="DH53" s="93"/>
      <c r="DI53" s="93"/>
      <c r="DJ53" s="93"/>
      <c r="DK53" s="93"/>
      <c r="DL53" s="93"/>
      <c r="DM53" s="93"/>
      <c r="DN53" s="93"/>
      <c r="DO53" s="93"/>
      <c r="DP53" s="93"/>
      <c r="DQ53" s="93"/>
      <c r="DR53" s="93"/>
      <c r="DS53" s="93"/>
      <c r="DT53" s="93"/>
      <c r="DU53" s="93"/>
      <c r="DV53" s="93"/>
      <c r="DW53" s="25">
        <f>AT53</f>
        <v>0</v>
      </c>
      <c r="DX53" s="25"/>
      <c r="DY53" s="25"/>
      <c r="DZ53" s="81">
        <v>6880</v>
      </c>
      <c r="EA53" s="81"/>
      <c r="EB53" s="81"/>
      <c r="EC53" s="81"/>
      <c r="ED53" s="81"/>
      <c r="EE53" s="81"/>
      <c r="EF53" s="81"/>
      <c r="EG53" s="135" t="s">
        <v>49</v>
      </c>
      <c r="EH53" s="138"/>
      <c r="EI53" s="138"/>
      <c r="EJ53" s="138"/>
      <c r="EK53" s="138"/>
      <c r="EL53" s="138"/>
      <c r="EM53" s="138"/>
      <c r="EN53" s="138"/>
      <c r="EO53" s="138"/>
      <c r="EP53" s="155"/>
      <c r="EQ53" s="208">
        <f>BP53</f>
        <v>0</v>
      </c>
      <c r="ER53" s="210"/>
      <c r="ES53" s="210"/>
      <c r="ET53" s="210"/>
      <c r="EU53" s="212"/>
      <c r="EV53" s="170">
        <v>1650</v>
      </c>
      <c r="EW53" s="175"/>
      <c r="EX53" s="175"/>
      <c r="EY53" s="175"/>
      <c r="EZ53" s="175"/>
      <c r="FA53" s="175"/>
      <c r="FB53" s="175"/>
      <c r="FC53" s="188"/>
    </row>
    <row r="54" spans="2:159" ht="10.5" customHeight="1"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74"/>
      <c r="S54" s="76"/>
      <c r="T54" s="78"/>
      <c r="U54" s="81"/>
      <c r="V54" s="81"/>
      <c r="W54" s="81"/>
      <c r="X54" s="81"/>
      <c r="Y54" s="81"/>
      <c r="Z54" s="81"/>
      <c r="AA54" s="81"/>
      <c r="AB54" s="81"/>
      <c r="AC54" s="81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115"/>
      <c r="AU54" s="115"/>
      <c r="AV54" s="115"/>
      <c r="AW54" s="81"/>
      <c r="AX54" s="81"/>
      <c r="AY54" s="81"/>
      <c r="AZ54" s="81"/>
      <c r="BA54" s="81"/>
      <c r="BB54" s="81"/>
      <c r="BC54" s="81"/>
      <c r="BD54" s="132"/>
      <c r="BE54" s="132"/>
      <c r="BF54" s="136"/>
      <c r="BG54" s="139"/>
      <c r="BH54" s="139"/>
      <c r="BI54" s="139"/>
      <c r="BJ54" s="139"/>
      <c r="BK54" s="139"/>
      <c r="BL54" s="139"/>
      <c r="BM54" s="139"/>
      <c r="BN54" s="139"/>
      <c r="BO54" s="156"/>
      <c r="BP54" s="162"/>
      <c r="BQ54" s="165"/>
      <c r="BR54" s="165"/>
      <c r="BS54" s="165"/>
      <c r="BT54" s="167"/>
      <c r="BU54" s="171"/>
      <c r="BV54" s="176"/>
      <c r="BW54" s="176"/>
      <c r="BX54" s="176"/>
      <c r="BY54" s="176"/>
      <c r="BZ54" s="176"/>
      <c r="CA54" s="176"/>
      <c r="CB54" s="189"/>
      <c r="CC54" s="132"/>
      <c r="CD54" s="132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196"/>
      <c r="CX54" s="198"/>
      <c r="CY54" s="200"/>
      <c r="CZ54" s="81"/>
      <c r="DA54" s="81"/>
      <c r="DB54" s="81"/>
      <c r="DC54" s="81"/>
      <c r="DD54" s="81"/>
      <c r="DE54" s="81"/>
      <c r="DF54" s="81"/>
      <c r="DG54" s="93"/>
      <c r="DH54" s="93"/>
      <c r="DI54" s="93"/>
      <c r="DJ54" s="93"/>
      <c r="DK54" s="93"/>
      <c r="DL54" s="93"/>
      <c r="DM54" s="93"/>
      <c r="DN54" s="93"/>
      <c r="DO54" s="93"/>
      <c r="DP54" s="93"/>
      <c r="DQ54" s="93"/>
      <c r="DR54" s="93"/>
      <c r="DS54" s="93"/>
      <c r="DT54" s="93"/>
      <c r="DU54" s="93"/>
      <c r="DV54" s="93"/>
      <c r="DW54" s="25"/>
      <c r="DX54" s="25"/>
      <c r="DY54" s="25"/>
      <c r="DZ54" s="81"/>
      <c r="EA54" s="81"/>
      <c r="EB54" s="81"/>
      <c r="EC54" s="81"/>
      <c r="ED54" s="81"/>
      <c r="EE54" s="81"/>
      <c r="EF54" s="81"/>
      <c r="EG54" s="136"/>
      <c r="EH54" s="139"/>
      <c r="EI54" s="139"/>
      <c r="EJ54" s="139"/>
      <c r="EK54" s="139"/>
      <c r="EL54" s="139"/>
      <c r="EM54" s="139"/>
      <c r="EN54" s="139"/>
      <c r="EO54" s="139"/>
      <c r="EP54" s="156"/>
      <c r="EQ54" s="209"/>
      <c r="ER54" s="211"/>
      <c r="ES54" s="211"/>
      <c r="ET54" s="211"/>
      <c r="EU54" s="213"/>
      <c r="EV54" s="171"/>
      <c r="EW54" s="176"/>
      <c r="EX54" s="176"/>
      <c r="EY54" s="176"/>
      <c r="EZ54" s="176"/>
      <c r="FA54" s="176"/>
      <c r="FB54" s="176"/>
      <c r="FC54" s="189"/>
    </row>
    <row r="55" spans="2:159" ht="3.75" customHeight="1"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26"/>
      <c r="AU55" s="26"/>
      <c r="AV55" s="26"/>
      <c r="AW55" s="26"/>
      <c r="AX55" s="26"/>
      <c r="AY55" s="26"/>
      <c r="AZ55" s="26"/>
      <c r="BA55" s="26"/>
      <c r="BB55" s="26"/>
      <c r="BC55" s="94"/>
      <c r="BD55" s="26"/>
      <c r="BE55" s="26"/>
      <c r="BF55" s="94"/>
      <c r="BG55" s="94"/>
      <c r="BH55" s="94"/>
      <c r="BI55" s="94"/>
      <c r="BJ55" s="94"/>
      <c r="BK55" s="94"/>
      <c r="BL55" s="94"/>
      <c r="BM55" s="94"/>
      <c r="BN55" s="94"/>
      <c r="BO55" s="94"/>
      <c r="BP55" s="94"/>
      <c r="BQ55" s="94"/>
      <c r="BR55" s="94"/>
      <c r="BS55" s="94"/>
      <c r="BT55" s="94"/>
      <c r="BU55" s="94"/>
      <c r="BV55" s="94"/>
      <c r="BW55" s="94"/>
      <c r="BX55" s="94"/>
      <c r="BY55" s="94"/>
      <c r="BZ55" s="94"/>
      <c r="CA55" s="94"/>
      <c r="CB55" s="94"/>
      <c r="CC55" s="26"/>
      <c r="CD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94"/>
      <c r="DH55" s="94"/>
      <c r="DI55" s="94"/>
      <c r="DJ55" s="94"/>
      <c r="DK55" s="94"/>
      <c r="DL55" s="94"/>
      <c r="DM55" s="94"/>
      <c r="DN55" s="94"/>
      <c r="DO55" s="94"/>
      <c r="DP55" s="94"/>
      <c r="DQ55" s="94"/>
      <c r="DR55" s="94"/>
      <c r="DS55" s="94"/>
      <c r="DT55" s="94"/>
      <c r="DU55" s="94"/>
      <c r="DV55" s="94"/>
      <c r="DW55" s="26"/>
      <c r="DX55" s="26"/>
      <c r="DY55" s="26"/>
      <c r="DZ55" s="26"/>
      <c r="EA55" s="26"/>
      <c r="EB55" s="26"/>
      <c r="EC55" s="26"/>
      <c r="ED55" s="26"/>
      <c r="EE55" s="26"/>
      <c r="EF55" s="94"/>
      <c r="EG55" s="94"/>
      <c r="EH55" s="94"/>
      <c r="EI55" s="94"/>
      <c r="EJ55" s="94"/>
      <c r="EK55" s="94"/>
      <c r="EL55" s="94"/>
      <c r="EM55" s="94"/>
      <c r="EN55" s="94"/>
      <c r="EO55" s="94"/>
      <c r="EP55" s="94"/>
      <c r="EQ55" s="94"/>
      <c r="ER55" s="94"/>
      <c r="ES55" s="94"/>
      <c r="ET55" s="94"/>
      <c r="EU55" s="94"/>
      <c r="EV55" s="94"/>
      <c r="EW55" s="94"/>
      <c r="EX55" s="94"/>
      <c r="EY55" s="94"/>
      <c r="EZ55" s="94"/>
      <c r="FA55" s="94"/>
      <c r="FB55" s="94"/>
      <c r="FC55" s="94"/>
    </row>
    <row r="56" spans="2:159" ht="18.75" hidden="1" customHeight="1"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70" t="s">
        <v>92</v>
      </c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 t="s">
        <v>90</v>
      </c>
      <c r="AC56" s="70"/>
      <c r="AD56" s="95" t="s">
        <v>51</v>
      </c>
      <c r="AE56" s="95"/>
      <c r="AF56" s="95"/>
      <c r="AG56" s="95"/>
      <c r="AH56" s="95"/>
      <c r="AI56" s="95"/>
      <c r="AJ56" s="95"/>
      <c r="AK56" s="95"/>
      <c r="AL56" s="95"/>
      <c r="AM56" s="95"/>
      <c r="AN56" s="95"/>
      <c r="AO56" s="95" t="s">
        <v>89</v>
      </c>
      <c r="AP56" s="95"/>
      <c r="AQ56" s="95"/>
      <c r="AR56" s="95"/>
      <c r="AS56" s="95"/>
      <c r="AT56" s="95"/>
      <c r="AU56" s="95"/>
      <c r="AV56" s="95"/>
      <c r="AW56" s="95"/>
      <c r="AX56" s="95"/>
      <c r="AY56" s="95"/>
      <c r="AZ56" s="26"/>
      <c r="BA56" s="26"/>
      <c r="BB56" s="26"/>
      <c r="BC56" s="94"/>
      <c r="BD56" s="26"/>
      <c r="BE56" s="26"/>
      <c r="BF56" s="94"/>
      <c r="BG56" s="94"/>
      <c r="BH56" s="94"/>
      <c r="BI56" s="148"/>
      <c r="BJ56" s="148"/>
      <c r="BK56" s="148"/>
      <c r="BL56" s="148"/>
      <c r="BM56" s="148"/>
      <c r="BN56" s="148"/>
      <c r="BO56" s="148"/>
      <c r="BP56" s="148"/>
      <c r="BQ56" s="148"/>
      <c r="BR56" s="148"/>
      <c r="BS56" s="148"/>
      <c r="BT56" s="148"/>
      <c r="BU56" s="148"/>
      <c r="BV56" s="148"/>
      <c r="BW56" s="148"/>
      <c r="BX56" s="148"/>
      <c r="BY56" s="181"/>
      <c r="BZ56" s="181"/>
      <c r="CA56" s="181"/>
      <c r="CB56" s="181"/>
      <c r="CC56" s="26"/>
      <c r="CD56" s="192" t="s">
        <v>88</v>
      </c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94"/>
      <c r="DH56" s="94"/>
      <c r="DI56" s="94"/>
      <c r="DJ56" s="94"/>
      <c r="DK56" s="94"/>
      <c r="DL56" s="94"/>
      <c r="DM56" s="94"/>
      <c r="DN56" s="94"/>
      <c r="DO56" s="94"/>
      <c r="DP56" s="94"/>
      <c r="DQ56" s="94"/>
      <c r="DR56" s="94"/>
      <c r="DS56" s="94"/>
      <c r="DT56" s="94"/>
      <c r="DU56" s="94"/>
      <c r="DV56" s="94"/>
      <c r="DW56" s="26"/>
      <c r="DX56" s="26"/>
      <c r="DY56" s="26"/>
      <c r="DZ56" s="26"/>
      <c r="EA56" s="26"/>
      <c r="EB56" s="26"/>
      <c r="EC56" s="26"/>
      <c r="ED56" s="26"/>
      <c r="EE56" s="26"/>
      <c r="EF56" s="94"/>
      <c r="EG56" s="94"/>
      <c r="EH56" s="94"/>
      <c r="EI56" s="94"/>
      <c r="EJ56" s="148"/>
      <c r="EK56" s="148"/>
      <c r="EL56" s="148"/>
      <c r="EM56" s="148"/>
      <c r="EN56" s="148"/>
      <c r="EO56" s="148"/>
      <c r="EP56" s="148"/>
      <c r="EQ56" s="148"/>
      <c r="ER56" s="148"/>
      <c r="ES56" s="148"/>
      <c r="ET56" s="148"/>
      <c r="EU56" s="148"/>
      <c r="EV56" s="148"/>
      <c r="EW56" s="148"/>
      <c r="EX56" s="148"/>
      <c r="EY56" s="148"/>
      <c r="EZ56" s="181"/>
      <c r="FA56" s="181"/>
      <c r="FB56" s="181"/>
      <c r="FC56" s="181"/>
    </row>
    <row r="57" spans="2:159" ht="18.75" hidden="1" customHeight="1"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69"/>
      <c r="O57" s="69"/>
      <c r="P57" s="25" t="s">
        <v>0</v>
      </c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90">
        <f>SUMIF(R43:AA54,"○",U43:AA54)</f>
        <v>0</v>
      </c>
      <c r="AC57" s="91"/>
      <c r="AD57" s="96">
        <f>SUM(AB43:AB54)</f>
        <v>0</v>
      </c>
      <c r="AE57" s="97"/>
      <c r="AF57" s="97"/>
      <c r="AG57" s="97"/>
      <c r="AH57" s="97"/>
      <c r="AI57" s="97"/>
      <c r="AJ57" s="97"/>
      <c r="AK57" s="97"/>
      <c r="AL57" s="97"/>
      <c r="AM57" s="97"/>
      <c r="AN57" s="97"/>
      <c r="AO57" s="96">
        <f>SUM(AC43:AC54)</f>
        <v>0</v>
      </c>
      <c r="AP57" s="97"/>
      <c r="AQ57" s="97"/>
      <c r="AR57" s="97"/>
      <c r="AS57" s="97"/>
      <c r="AT57" s="97"/>
      <c r="AU57" s="97"/>
      <c r="AV57" s="97"/>
      <c r="AW57" s="97"/>
      <c r="AX57" s="97"/>
      <c r="AY57" s="97"/>
      <c r="AZ57" s="69"/>
      <c r="BA57" s="23" t="s">
        <v>91</v>
      </c>
      <c r="BB57" s="23"/>
      <c r="BC57" s="131"/>
      <c r="BD57" s="133" t="s">
        <v>93</v>
      </c>
      <c r="BE57" s="134">
        <f>AB57+AD57+AO57</f>
        <v>0</v>
      </c>
      <c r="BF57" s="23" t="s">
        <v>91</v>
      </c>
      <c r="BG57" s="23"/>
      <c r="BH57" s="94"/>
      <c r="BI57" s="149">
        <f>ROUNDDOWN(BE57,-1)</f>
        <v>0</v>
      </c>
      <c r="BJ57" s="149"/>
      <c r="BK57" s="149"/>
      <c r="BL57" s="149"/>
      <c r="BM57" s="149"/>
      <c r="BN57" s="149"/>
      <c r="BO57" s="149"/>
      <c r="BP57" s="149"/>
      <c r="BQ57" s="149"/>
      <c r="BR57" s="149"/>
      <c r="BS57" s="149"/>
      <c r="BT57" s="149"/>
      <c r="BU57" s="149"/>
      <c r="BV57" s="149"/>
      <c r="BW57" s="149"/>
      <c r="BX57" s="149"/>
      <c r="BY57" s="181" t="s">
        <v>3</v>
      </c>
      <c r="BZ57" s="181"/>
      <c r="CA57" s="181"/>
      <c r="CB57" s="181"/>
      <c r="CC57" s="26"/>
      <c r="CD57" s="192" t="s">
        <v>88</v>
      </c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94"/>
      <c r="DH57" s="94"/>
      <c r="DI57" s="94"/>
      <c r="DJ57" s="94"/>
      <c r="DK57" s="94"/>
      <c r="DL57" s="94"/>
      <c r="DM57" s="94"/>
      <c r="DN57" s="94"/>
      <c r="DO57" s="94"/>
      <c r="DP57" s="94"/>
      <c r="DQ57" s="94"/>
      <c r="DR57" s="94"/>
      <c r="DS57" s="94"/>
      <c r="DT57" s="94"/>
      <c r="DU57" s="94"/>
      <c r="DV57" s="94"/>
      <c r="DW57" s="26"/>
      <c r="DX57" s="26"/>
      <c r="DY57" s="26"/>
      <c r="DZ57" s="26"/>
      <c r="EA57" s="26"/>
      <c r="EB57" s="26"/>
      <c r="EC57" s="26"/>
      <c r="ED57" s="26"/>
      <c r="EE57" s="26"/>
      <c r="EF57" s="94"/>
      <c r="EG57" s="94"/>
      <c r="EH57" s="94"/>
      <c r="EI57" s="94"/>
      <c r="EJ57" s="148"/>
      <c r="EK57" s="148"/>
      <c r="EL57" s="148"/>
      <c r="EM57" s="148"/>
      <c r="EN57" s="148"/>
      <c r="EO57" s="148"/>
      <c r="EP57" s="148"/>
      <c r="EQ57" s="148"/>
      <c r="ER57" s="148"/>
      <c r="ES57" s="148"/>
      <c r="ET57" s="148"/>
      <c r="EU57" s="148"/>
      <c r="EV57" s="148"/>
      <c r="EW57" s="148"/>
      <c r="EX57" s="148"/>
      <c r="EY57" s="148"/>
      <c r="EZ57" s="181"/>
      <c r="FA57" s="181"/>
      <c r="FB57" s="181"/>
      <c r="FC57" s="181"/>
    </row>
    <row r="58" spans="2:159" ht="18.75" hidden="1" customHeight="1"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6"/>
      <c r="O58" s="26"/>
      <c r="P58" s="25" t="s">
        <v>67</v>
      </c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90">
        <f>+SUMIF(AT43:BC54,"○",AW43:BC54)</f>
        <v>0</v>
      </c>
      <c r="AC58" s="91"/>
      <c r="AD58" s="96">
        <f>SUM(BD43:BD54)</f>
        <v>0</v>
      </c>
      <c r="AE58" s="97"/>
      <c r="AF58" s="97"/>
      <c r="AG58" s="97"/>
      <c r="AH58" s="97"/>
      <c r="AI58" s="97"/>
      <c r="AJ58" s="97"/>
      <c r="AK58" s="97"/>
      <c r="AL58" s="97"/>
      <c r="AM58" s="97"/>
      <c r="AN58" s="97"/>
      <c r="AO58" s="96">
        <f>SUM(BE43:BE54)</f>
        <v>0</v>
      </c>
      <c r="AP58" s="97"/>
      <c r="AQ58" s="97"/>
      <c r="AR58" s="97"/>
      <c r="AS58" s="97"/>
      <c r="AT58" s="97"/>
      <c r="AU58" s="97"/>
      <c r="AV58" s="97"/>
      <c r="AW58" s="97"/>
      <c r="AX58" s="97"/>
      <c r="AY58" s="97"/>
      <c r="AZ58" s="129"/>
      <c r="BA58" s="23" t="s">
        <v>91</v>
      </c>
      <c r="BB58" s="23"/>
      <c r="BC58" s="129"/>
      <c r="BD58" s="133" t="s">
        <v>93</v>
      </c>
      <c r="BE58" s="134">
        <f>AB58+AD58+AO58</f>
        <v>0</v>
      </c>
      <c r="BF58" s="23" t="s">
        <v>91</v>
      </c>
      <c r="BG58" s="23"/>
      <c r="BH58" s="94"/>
      <c r="BI58" s="149">
        <f>ROUNDDOWN(BE58,-1)</f>
        <v>0</v>
      </c>
      <c r="BJ58" s="149"/>
      <c r="BK58" s="149"/>
      <c r="BL58" s="149"/>
      <c r="BM58" s="149"/>
      <c r="BN58" s="149"/>
      <c r="BO58" s="149"/>
      <c r="BP58" s="149"/>
      <c r="BQ58" s="149"/>
      <c r="BR58" s="149"/>
      <c r="BS58" s="149"/>
      <c r="BT58" s="149"/>
      <c r="BU58" s="149"/>
      <c r="BV58" s="149"/>
      <c r="BW58" s="149"/>
      <c r="BX58" s="149"/>
      <c r="BY58" s="181" t="s">
        <v>3</v>
      </c>
      <c r="BZ58" s="181"/>
      <c r="CA58" s="181"/>
      <c r="CB58" s="181"/>
      <c r="CC58" s="26"/>
      <c r="CD58" s="192" t="s">
        <v>88</v>
      </c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94"/>
      <c r="DH58" s="94"/>
      <c r="DI58" s="94"/>
      <c r="DJ58" s="94"/>
      <c r="DK58" s="94"/>
      <c r="DL58" s="94"/>
      <c r="DM58" s="94"/>
      <c r="DN58" s="94"/>
      <c r="DO58" s="94"/>
      <c r="DP58" s="94"/>
      <c r="DQ58" s="94"/>
      <c r="DR58" s="94"/>
      <c r="DS58" s="94"/>
      <c r="DT58" s="94"/>
      <c r="DU58" s="94"/>
      <c r="DV58" s="94"/>
      <c r="DW58" s="26"/>
      <c r="DX58" s="26"/>
      <c r="DY58" s="26"/>
      <c r="DZ58" s="26"/>
      <c r="EA58" s="26"/>
      <c r="EB58" s="26"/>
      <c r="EC58" s="26"/>
      <c r="ED58" s="26"/>
      <c r="EE58" s="26"/>
      <c r="EF58" s="94"/>
      <c r="EG58" s="94"/>
      <c r="EH58" s="94"/>
      <c r="EI58" s="94"/>
      <c r="EJ58" s="148"/>
      <c r="EK58" s="148"/>
      <c r="EL58" s="148"/>
      <c r="EM58" s="148"/>
      <c r="EN58" s="148"/>
      <c r="EO58" s="148"/>
      <c r="EP58" s="148"/>
      <c r="EQ58" s="148"/>
      <c r="ER58" s="148"/>
      <c r="ES58" s="148"/>
      <c r="ET58" s="148"/>
      <c r="EU58" s="148"/>
      <c r="EV58" s="148"/>
      <c r="EW58" s="148"/>
      <c r="EX58" s="148"/>
      <c r="EY58" s="148"/>
      <c r="EZ58" s="181"/>
      <c r="FA58" s="181"/>
      <c r="FB58" s="181"/>
      <c r="FC58" s="181"/>
    </row>
    <row r="59" spans="2:159" ht="18.75" hidden="1" customHeight="1"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6"/>
      <c r="O59" s="26"/>
      <c r="P59" s="25" t="s">
        <v>22</v>
      </c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90">
        <f>BU43+SUMIF(BP45,"○",BU45)</f>
        <v>0</v>
      </c>
      <c r="AC59" s="91"/>
      <c r="AD59" s="96">
        <f>SUM(CC43:CC46)</f>
        <v>0</v>
      </c>
      <c r="AE59" s="97"/>
      <c r="AF59" s="97"/>
      <c r="AG59" s="97"/>
      <c r="AH59" s="97"/>
      <c r="AI59" s="97"/>
      <c r="AJ59" s="97"/>
      <c r="AK59" s="97"/>
      <c r="AL59" s="97"/>
      <c r="AM59" s="97"/>
      <c r="AN59" s="97"/>
      <c r="AO59" s="96">
        <f>SUM(CD43:CD46)</f>
        <v>0</v>
      </c>
      <c r="AP59" s="97"/>
      <c r="AQ59" s="97"/>
      <c r="AR59" s="97"/>
      <c r="AS59" s="97"/>
      <c r="AT59" s="97"/>
      <c r="AU59" s="97"/>
      <c r="AV59" s="97"/>
      <c r="AW59" s="97"/>
      <c r="AX59" s="97"/>
      <c r="AY59" s="97"/>
      <c r="AZ59" s="129"/>
      <c r="BA59" s="23" t="s">
        <v>91</v>
      </c>
      <c r="BB59" s="23"/>
      <c r="BC59" s="129"/>
      <c r="BD59" s="133" t="s">
        <v>93</v>
      </c>
      <c r="BE59" s="134">
        <f>AB59+AD59+AO59</f>
        <v>0</v>
      </c>
      <c r="BF59" s="23" t="s">
        <v>91</v>
      </c>
      <c r="BG59" s="23"/>
      <c r="BH59" s="94"/>
      <c r="BI59" s="149">
        <f>ROUNDDOWN(BE59,-1)</f>
        <v>0</v>
      </c>
      <c r="BJ59" s="149"/>
      <c r="BK59" s="149"/>
      <c r="BL59" s="149"/>
      <c r="BM59" s="149"/>
      <c r="BN59" s="149"/>
      <c r="BO59" s="149"/>
      <c r="BP59" s="149"/>
      <c r="BQ59" s="149"/>
      <c r="BR59" s="149"/>
      <c r="BS59" s="149"/>
      <c r="BT59" s="149"/>
      <c r="BU59" s="149"/>
      <c r="BV59" s="149"/>
      <c r="BW59" s="149"/>
      <c r="BX59" s="149"/>
      <c r="BY59" s="181" t="s">
        <v>3</v>
      </c>
      <c r="BZ59" s="181"/>
      <c r="CA59" s="181"/>
      <c r="CB59" s="181"/>
      <c r="CC59" s="26"/>
      <c r="CD59" s="192" t="s">
        <v>88</v>
      </c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94"/>
      <c r="DH59" s="94"/>
      <c r="DI59" s="94"/>
      <c r="DJ59" s="94"/>
      <c r="DK59" s="94"/>
      <c r="DL59" s="94"/>
      <c r="DM59" s="94"/>
      <c r="DN59" s="94"/>
      <c r="DO59" s="94"/>
      <c r="DP59" s="94"/>
      <c r="DQ59" s="94"/>
      <c r="DR59" s="94"/>
      <c r="DS59" s="94"/>
      <c r="DT59" s="94"/>
      <c r="DU59" s="94"/>
      <c r="DV59" s="94"/>
      <c r="DW59" s="26"/>
      <c r="DX59" s="26"/>
      <c r="DY59" s="26"/>
      <c r="DZ59" s="26"/>
      <c r="EA59" s="26"/>
      <c r="EB59" s="26"/>
      <c r="EC59" s="26"/>
      <c r="ED59" s="26"/>
      <c r="EE59" s="26"/>
      <c r="EF59" s="94"/>
      <c r="EG59" s="94"/>
      <c r="EH59" s="94"/>
      <c r="EI59" s="94"/>
      <c r="EJ59" s="148"/>
      <c r="EK59" s="148"/>
      <c r="EL59" s="148"/>
      <c r="EM59" s="148"/>
      <c r="EN59" s="148"/>
      <c r="EO59" s="148"/>
      <c r="EP59" s="148"/>
      <c r="EQ59" s="148"/>
      <c r="ER59" s="148"/>
      <c r="ES59" s="148"/>
      <c r="ET59" s="148"/>
      <c r="EU59" s="148"/>
      <c r="EV59" s="148"/>
      <c r="EW59" s="148"/>
      <c r="EX59" s="148"/>
      <c r="EY59" s="148"/>
      <c r="EZ59" s="181"/>
      <c r="FA59" s="181"/>
      <c r="FB59" s="181"/>
      <c r="FC59" s="181"/>
    </row>
    <row r="60" spans="2:159" ht="18.75" hidden="1" customHeight="1"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6"/>
      <c r="O60" s="26"/>
      <c r="P60" s="25" t="s">
        <v>87</v>
      </c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90">
        <f>BU51+SUMIF(BP53:CB54,"○",BU53)</f>
        <v>0</v>
      </c>
      <c r="AC60" s="91"/>
      <c r="AD60" s="96">
        <f>SUM(CC51:CC54)</f>
        <v>0</v>
      </c>
      <c r="AE60" s="97"/>
      <c r="AF60" s="97"/>
      <c r="AG60" s="97"/>
      <c r="AH60" s="97"/>
      <c r="AI60" s="97"/>
      <c r="AJ60" s="97"/>
      <c r="AK60" s="97"/>
      <c r="AL60" s="97"/>
      <c r="AM60" s="97"/>
      <c r="AN60" s="97"/>
      <c r="AO60" s="96">
        <f>SUM(CD51:CD54)</f>
        <v>0</v>
      </c>
      <c r="AP60" s="97"/>
      <c r="AQ60" s="97"/>
      <c r="AR60" s="97"/>
      <c r="AS60" s="97"/>
      <c r="AT60" s="97"/>
      <c r="AU60" s="97"/>
      <c r="AV60" s="97"/>
      <c r="AW60" s="97"/>
      <c r="AX60" s="97"/>
      <c r="AY60" s="97"/>
      <c r="AZ60" s="129"/>
      <c r="BA60" s="23" t="s">
        <v>91</v>
      </c>
      <c r="BB60" s="23"/>
      <c r="BC60" s="129"/>
      <c r="BD60" s="133" t="s">
        <v>93</v>
      </c>
      <c r="BE60" s="134">
        <f>AB60+AD60+AO60</f>
        <v>0</v>
      </c>
      <c r="BF60" s="23" t="s">
        <v>91</v>
      </c>
      <c r="BG60" s="23"/>
      <c r="BH60" s="94"/>
      <c r="BI60" s="149">
        <f>ROUNDDOWN(BE60,-1)</f>
        <v>0</v>
      </c>
      <c r="BJ60" s="149"/>
      <c r="BK60" s="149"/>
      <c r="BL60" s="149"/>
      <c r="BM60" s="149"/>
      <c r="BN60" s="149"/>
      <c r="BO60" s="149"/>
      <c r="BP60" s="149"/>
      <c r="BQ60" s="149"/>
      <c r="BR60" s="149"/>
      <c r="BS60" s="149"/>
      <c r="BT60" s="149"/>
      <c r="BU60" s="149"/>
      <c r="BV60" s="149"/>
      <c r="BW60" s="149"/>
      <c r="BX60" s="149"/>
      <c r="BY60" s="181" t="s">
        <v>3</v>
      </c>
      <c r="BZ60" s="181"/>
      <c r="CA60" s="181"/>
      <c r="CB60" s="181"/>
      <c r="CC60" s="26"/>
      <c r="CD60" s="192" t="s">
        <v>88</v>
      </c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94"/>
      <c r="DH60" s="94"/>
      <c r="DI60" s="94"/>
      <c r="DJ60" s="94"/>
      <c r="DK60" s="94"/>
      <c r="DL60" s="94"/>
      <c r="DM60" s="94"/>
      <c r="DN60" s="94"/>
      <c r="DO60" s="94"/>
      <c r="DP60" s="94"/>
      <c r="DQ60" s="94"/>
      <c r="DR60" s="94"/>
      <c r="DS60" s="94"/>
      <c r="DT60" s="94"/>
      <c r="DU60" s="94"/>
      <c r="DV60" s="94"/>
      <c r="DW60" s="26"/>
      <c r="DX60" s="26"/>
      <c r="DY60" s="26"/>
      <c r="DZ60" s="26"/>
      <c r="EA60" s="26"/>
      <c r="EB60" s="26"/>
      <c r="EC60" s="26"/>
      <c r="ED60" s="26"/>
      <c r="EE60" s="26"/>
      <c r="EF60" s="94"/>
      <c r="EG60" s="94"/>
      <c r="EH60" s="94"/>
      <c r="EI60" s="94"/>
      <c r="EJ60" s="148"/>
      <c r="EK60" s="148"/>
      <c r="EL60" s="148"/>
      <c r="EM60" s="148"/>
      <c r="EN60" s="148"/>
      <c r="EO60" s="148"/>
      <c r="EP60" s="148"/>
      <c r="EQ60" s="148"/>
      <c r="ER60" s="148"/>
      <c r="ES60" s="148"/>
      <c r="ET60" s="148"/>
      <c r="EU60" s="148"/>
      <c r="EV60" s="148"/>
      <c r="EW60" s="148"/>
      <c r="EX60" s="148"/>
      <c r="EY60" s="148"/>
      <c r="EZ60" s="181"/>
      <c r="FA60" s="181"/>
      <c r="FB60" s="181"/>
      <c r="FC60" s="181"/>
    </row>
    <row r="61" spans="2:159" ht="18.75" customHeight="1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72" t="s">
        <v>62</v>
      </c>
      <c r="R61" s="72"/>
      <c r="S61" s="72"/>
      <c r="T61" s="72"/>
      <c r="U61" s="72"/>
      <c r="V61" s="72"/>
      <c r="W61" s="72"/>
      <c r="X61" s="72"/>
      <c r="Y61" s="72"/>
      <c r="Z61" s="72"/>
      <c r="AA61" s="72"/>
      <c r="AB61" s="72"/>
      <c r="AC61" s="72"/>
      <c r="AD61" s="72"/>
      <c r="AE61" s="72"/>
      <c r="AF61" s="72"/>
      <c r="AG61" s="72"/>
      <c r="AH61" s="72"/>
      <c r="AI61" s="72"/>
      <c r="AJ61" s="72"/>
      <c r="AK61" s="72"/>
      <c r="AL61" s="72"/>
      <c r="AM61" s="72"/>
      <c r="AN61" s="72"/>
      <c r="AO61" s="72"/>
      <c r="AP61" s="108" t="s">
        <v>10</v>
      </c>
      <c r="AQ61" s="108"/>
      <c r="AR61" s="108"/>
      <c r="AS61" s="108"/>
      <c r="AT61" s="108"/>
      <c r="AU61" s="108"/>
      <c r="AV61" s="108"/>
      <c r="AW61" s="108"/>
      <c r="AX61" s="108"/>
      <c r="AY61" s="108"/>
      <c r="AZ61" s="108"/>
      <c r="BA61" s="108"/>
      <c r="BB61" s="108"/>
      <c r="BC61" s="108"/>
      <c r="BD61" s="108"/>
      <c r="BE61" s="108"/>
      <c r="BF61" s="137" t="s">
        <v>55</v>
      </c>
      <c r="BG61" s="137"/>
      <c r="BH61" s="137"/>
      <c r="BI61" s="150">
        <f>BI57+BI58+BI59+BI60</f>
        <v>0</v>
      </c>
      <c r="BJ61" s="150"/>
      <c r="BK61" s="150"/>
      <c r="BL61" s="150"/>
      <c r="BM61" s="150"/>
      <c r="BN61" s="150"/>
      <c r="BO61" s="150"/>
      <c r="BP61" s="150"/>
      <c r="BQ61" s="150"/>
      <c r="BR61" s="150"/>
      <c r="BS61" s="150"/>
      <c r="BT61" s="150"/>
      <c r="BU61" s="150"/>
      <c r="BV61" s="150"/>
      <c r="BW61" s="150"/>
      <c r="BX61" s="150"/>
      <c r="BY61" s="182" t="s">
        <v>3</v>
      </c>
      <c r="BZ61" s="182"/>
      <c r="CA61" s="182"/>
      <c r="CB61" s="182"/>
      <c r="CC61" s="108"/>
      <c r="CD61" s="10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72" t="s">
        <v>62</v>
      </c>
      <c r="CW61" s="72"/>
      <c r="CX61" s="72"/>
      <c r="CY61" s="72"/>
      <c r="CZ61" s="72"/>
      <c r="DA61" s="72"/>
      <c r="DB61" s="72"/>
      <c r="DC61" s="72"/>
      <c r="DD61" s="72"/>
      <c r="DE61" s="72"/>
      <c r="DF61" s="72"/>
      <c r="DG61" s="72"/>
      <c r="DH61" s="72"/>
      <c r="DI61" s="72"/>
      <c r="DJ61" s="72"/>
      <c r="DK61" s="72"/>
      <c r="DL61" s="72"/>
      <c r="DM61" s="72"/>
      <c r="DN61" s="72"/>
      <c r="DO61" s="72"/>
      <c r="DP61" s="72"/>
      <c r="DQ61" s="72"/>
      <c r="DR61" s="72"/>
      <c r="DS61" s="108" t="s">
        <v>10</v>
      </c>
      <c r="DT61" s="108"/>
      <c r="DU61" s="108"/>
      <c r="DV61" s="108"/>
      <c r="DW61" s="108"/>
      <c r="DX61" s="108"/>
      <c r="DY61" s="108"/>
      <c r="DZ61" s="108"/>
      <c r="EA61" s="108"/>
      <c r="EB61" s="108"/>
      <c r="EC61" s="108"/>
      <c r="ED61" s="108"/>
      <c r="EE61" s="108"/>
      <c r="EF61" s="108"/>
      <c r="EG61" s="137" t="s">
        <v>55</v>
      </c>
      <c r="EH61" s="137"/>
      <c r="EI61" s="137"/>
      <c r="EJ61" s="150">
        <f>BI61</f>
        <v>0</v>
      </c>
      <c r="EK61" s="150"/>
      <c r="EL61" s="150"/>
      <c r="EM61" s="150"/>
      <c r="EN61" s="150"/>
      <c r="EO61" s="150"/>
      <c r="EP61" s="150"/>
      <c r="EQ61" s="150"/>
      <c r="ER61" s="150"/>
      <c r="ES61" s="150"/>
      <c r="ET61" s="150"/>
      <c r="EU61" s="150"/>
      <c r="EV61" s="150"/>
      <c r="EW61" s="150"/>
      <c r="EX61" s="150"/>
      <c r="EY61" s="150"/>
      <c r="EZ61" s="182" t="s">
        <v>3</v>
      </c>
      <c r="FA61" s="182"/>
      <c r="FB61" s="182"/>
      <c r="FC61" s="182"/>
    </row>
    <row r="62" spans="2:159" ht="3.75" customHeight="1"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94"/>
      <c r="AE62" s="94"/>
      <c r="AF62" s="94"/>
      <c r="AG62" s="94"/>
      <c r="AH62" s="94"/>
      <c r="AI62" s="94"/>
      <c r="AJ62" s="94"/>
      <c r="AK62" s="94"/>
      <c r="AL62" s="94"/>
      <c r="AM62" s="94"/>
      <c r="AN62" s="94"/>
      <c r="AO62" s="94"/>
      <c r="AP62" s="94"/>
      <c r="AQ62" s="94"/>
      <c r="AR62" s="94"/>
      <c r="AS62" s="94"/>
      <c r="AT62" s="26"/>
      <c r="AU62" s="26"/>
      <c r="AV62" s="26"/>
      <c r="AW62" s="26"/>
      <c r="AX62" s="26"/>
      <c r="AY62" s="26"/>
      <c r="AZ62" s="26"/>
      <c r="BA62" s="26"/>
      <c r="BB62" s="26"/>
      <c r="BC62" s="94"/>
      <c r="BD62" s="26"/>
      <c r="BE62" s="26"/>
      <c r="BF62" s="94"/>
      <c r="BG62" s="94"/>
      <c r="BH62" s="94"/>
      <c r="BI62" s="94"/>
      <c r="BJ62" s="94"/>
      <c r="BK62" s="94"/>
      <c r="BL62" s="94"/>
      <c r="BM62" s="94"/>
      <c r="BN62" s="94"/>
      <c r="BO62" s="94"/>
      <c r="BP62" s="94"/>
      <c r="BQ62" s="94"/>
      <c r="BR62" s="94"/>
      <c r="BS62" s="94"/>
      <c r="BT62" s="94"/>
      <c r="BU62" s="94"/>
      <c r="BV62" s="94"/>
      <c r="BW62" s="94"/>
      <c r="BX62" s="94"/>
      <c r="BY62" s="94"/>
      <c r="BZ62" s="94"/>
      <c r="CA62" s="94"/>
      <c r="CB62" s="94"/>
      <c r="CC62" s="26"/>
      <c r="CD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94"/>
      <c r="DH62" s="94"/>
      <c r="DI62" s="94"/>
      <c r="DJ62" s="94"/>
      <c r="DK62" s="94"/>
      <c r="DL62" s="94"/>
      <c r="DM62" s="94"/>
      <c r="DN62" s="94"/>
      <c r="DO62" s="94"/>
      <c r="DP62" s="94"/>
      <c r="DQ62" s="94"/>
      <c r="DR62" s="94"/>
      <c r="DS62" s="94"/>
      <c r="DT62" s="94"/>
      <c r="DU62" s="94"/>
      <c r="DV62" s="94"/>
      <c r="DW62" s="26"/>
      <c r="DX62" s="26"/>
      <c r="DY62" s="26"/>
      <c r="DZ62" s="26"/>
      <c r="EA62" s="26"/>
      <c r="EB62" s="26"/>
      <c r="EC62" s="26"/>
      <c r="ED62" s="26"/>
      <c r="EE62" s="26"/>
      <c r="EF62" s="94"/>
      <c r="EG62" s="94"/>
      <c r="EH62" s="94"/>
      <c r="EI62" s="94"/>
      <c r="EJ62" s="94"/>
      <c r="EK62" s="94"/>
      <c r="EL62" s="94"/>
      <c r="EM62" s="94"/>
      <c r="EN62" s="94"/>
      <c r="EO62" s="94"/>
      <c r="EP62" s="94"/>
      <c r="EQ62" s="94"/>
      <c r="ER62" s="94"/>
      <c r="ES62" s="94"/>
      <c r="ET62" s="94"/>
      <c r="EU62" s="94"/>
      <c r="EV62" s="94"/>
      <c r="EW62" s="94"/>
      <c r="EX62" s="94"/>
      <c r="EY62" s="94"/>
      <c r="EZ62" s="94"/>
      <c r="FA62" s="94"/>
      <c r="FB62" s="94"/>
      <c r="FC62" s="94"/>
    </row>
    <row r="63" spans="2:159" ht="9" customHeight="1">
      <c r="B63" s="29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103" t="s">
        <v>100</v>
      </c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05"/>
      <c r="BW63" s="105"/>
      <c r="BX63" s="105"/>
      <c r="BY63" s="105"/>
      <c r="BZ63" s="105"/>
      <c r="CA63" s="105"/>
      <c r="CB63" s="126"/>
      <c r="CC63" s="43"/>
      <c r="CD63" s="43"/>
      <c r="CG63" s="29"/>
      <c r="CH63" s="42"/>
      <c r="CI63" s="42"/>
      <c r="CJ63" s="42"/>
      <c r="CK63" s="42"/>
      <c r="CL63" s="42"/>
      <c r="CM63" s="42"/>
      <c r="CN63" s="42"/>
      <c r="CO63" s="42"/>
      <c r="CP63" s="42"/>
      <c r="CQ63" s="42"/>
      <c r="CR63" s="42"/>
      <c r="CS63" s="42"/>
      <c r="CT63" s="42"/>
      <c r="CU63" s="42"/>
      <c r="CV63" s="42"/>
      <c r="CW63" s="42"/>
      <c r="CX63" s="42"/>
      <c r="CY63" s="42"/>
      <c r="CZ63" s="42"/>
      <c r="DA63" s="42"/>
      <c r="DB63" s="42"/>
      <c r="DC63" s="42"/>
      <c r="DD63" s="42"/>
      <c r="DE63" s="42"/>
      <c r="DF63" s="42"/>
      <c r="DG63" s="42"/>
      <c r="DH63" s="42"/>
      <c r="DI63" s="42"/>
      <c r="DJ63" s="42"/>
      <c r="DK63" s="42"/>
      <c r="DL63" s="42"/>
      <c r="DM63" s="42"/>
      <c r="DN63" s="42"/>
      <c r="DO63" s="42"/>
      <c r="DP63" s="103" t="s">
        <v>100</v>
      </c>
      <c r="DQ63" s="105"/>
      <c r="DR63" s="105"/>
      <c r="DS63" s="105"/>
      <c r="DT63" s="105"/>
      <c r="DU63" s="105"/>
      <c r="DV63" s="105"/>
      <c r="DW63" s="105"/>
      <c r="DX63" s="105"/>
      <c r="DY63" s="105"/>
      <c r="DZ63" s="105"/>
      <c r="EA63" s="105"/>
      <c r="EB63" s="105"/>
      <c r="EC63" s="105"/>
      <c r="ED63" s="105"/>
      <c r="EE63" s="105"/>
      <c r="EF63" s="105"/>
      <c r="EG63" s="105"/>
      <c r="EH63" s="105"/>
      <c r="EI63" s="105"/>
      <c r="EJ63" s="105"/>
      <c r="EK63" s="105"/>
      <c r="EL63" s="105"/>
      <c r="EM63" s="105"/>
      <c r="EN63" s="105"/>
      <c r="EO63" s="105"/>
      <c r="EP63" s="105"/>
      <c r="EQ63" s="105"/>
      <c r="ER63" s="105"/>
      <c r="ES63" s="105"/>
      <c r="ET63" s="105"/>
      <c r="EU63" s="105"/>
      <c r="EV63" s="105"/>
      <c r="EW63" s="105"/>
      <c r="EX63" s="105"/>
      <c r="EY63" s="105"/>
      <c r="EZ63" s="105"/>
      <c r="FA63" s="105"/>
      <c r="FB63" s="105"/>
      <c r="FC63" s="126"/>
    </row>
    <row r="64" spans="2:159" ht="9" customHeight="1">
      <c r="B64" s="30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43"/>
      <c r="AK64" s="43"/>
      <c r="AL64" s="43"/>
      <c r="AM64" s="104"/>
      <c r="AN64" s="104"/>
      <c r="AO64" s="104"/>
      <c r="AP64" s="104"/>
      <c r="AQ64" s="104"/>
      <c r="AR64" s="104"/>
      <c r="AS64" s="104"/>
      <c r="AT64" s="104"/>
      <c r="AU64" s="104"/>
      <c r="AV64" s="104"/>
      <c r="AW64" s="104"/>
      <c r="AX64" s="104"/>
      <c r="AY64" s="104"/>
      <c r="AZ64" s="104"/>
      <c r="BA64" s="104"/>
      <c r="BB64" s="104"/>
      <c r="BC64" s="104"/>
      <c r="BD64" s="104"/>
      <c r="BE64" s="104"/>
      <c r="BF64" s="104"/>
      <c r="BG64" s="104"/>
      <c r="BH64" s="104"/>
      <c r="BI64" s="104"/>
      <c r="BJ64" s="104"/>
      <c r="BK64" s="104"/>
      <c r="BL64" s="104"/>
      <c r="BM64" s="104"/>
      <c r="BN64" s="104"/>
      <c r="BO64" s="104"/>
      <c r="BP64" s="104"/>
      <c r="BQ64" s="104"/>
      <c r="BR64" s="104"/>
      <c r="BS64" s="104"/>
      <c r="BT64" s="104"/>
      <c r="BU64" s="104"/>
      <c r="BV64" s="104"/>
      <c r="BW64" s="104"/>
      <c r="BX64" s="104"/>
      <c r="BY64" s="104"/>
      <c r="BZ64" s="104"/>
      <c r="CA64" s="104"/>
      <c r="CB64" s="190"/>
      <c r="CC64" s="43"/>
      <c r="CD64" s="43"/>
      <c r="CG64" s="30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104"/>
      <c r="DQ64" s="104"/>
      <c r="DR64" s="104"/>
      <c r="DS64" s="104"/>
      <c r="DT64" s="104"/>
      <c r="DU64" s="104"/>
      <c r="DV64" s="104"/>
      <c r="DW64" s="104"/>
      <c r="DX64" s="104"/>
      <c r="DY64" s="104"/>
      <c r="DZ64" s="104"/>
      <c r="EA64" s="104"/>
      <c r="EB64" s="104"/>
      <c r="EC64" s="104"/>
      <c r="ED64" s="104"/>
      <c r="EE64" s="104"/>
      <c r="EF64" s="104"/>
      <c r="EG64" s="104"/>
      <c r="EH64" s="104"/>
      <c r="EI64" s="104"/>
      <c r="EJ64" s="104"/>
      <c r="EK64" s="104"/>
      <c r="EL64" s="104"/>
      <c r="EM64" s="104"/>
      <c r="EN64" s="104"/>
      <c r="EO64" s="104"/>
      <c r="EP64" s="104"/>
      <c r="EQ64" s="104"/>
      <c r="ER64" s="104"/>
      <c r="ES64" s="104"/>
      <c r="ET64" s="104"/>
      <c r="EU64" s="104"/>
      <c r="EV64" s="104"/>
      <c r="EW64" s="104"/>
      <c r="EX64" s="104"/>
      <c r="EY64" s="104"/>
      <c r="EZ64" s="104"/>
      <c r="FA64" s="104"/>
      <c r="FB64" s="104"/>
      <c r="FC64" s="190"/>
    </row>
    <row r="65" spans="2:159" ht="9" customHeight="1">
      <c r="B65" s="30"/>
      <c r="C65" s="43"/>
      <c r="D65" s="43"/>
      <c r="E65" s="50" t="s">
        <v>37</v>
      </c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  <c r="BF65" s="50"/>
      <c r="BG65" s="50"/>
      <c r="BH65" s="50"/>
      <c r="BI65" s="50"/>
      <c r="BJ65" s="50"/>
      <c r="BK65" s="50"/>
      <c r="BL65" s="50"/>
      <c r="BM65" s="50"/>
      <c r="BN65" s="50"/>
      <c r="BO65" s="50"/>
      <c r="BP65" s="50"/>
      <c r="BQ65" s="50"/>
      <c r="BR65" s="50"/>
      <c r="BS65" s="50"/>
      <c r="BT65" s="50"/>
      <c r="BU65" s="50"/>
      <c r="BV65" s="50"/>
      <c r="BW65" s="50"/>
      <c r="BX65" s="50"/>
      <c r="BY65" s="50"/>
      <c r="BZ65" s="50"/>
      <c r="CA65" s="50"/>
      <c r="CB65" s="190"/>
      <c r="CC65" s="43"/>
      <c r="CD65" s="43"/>
      <c r="CG65" s="30"/>
      <c r="CH65" s="43"/>
      <c r="CI65" s="43"/>
      <c r="CJ65" s="50" t="s">
        <v>37</v>
      </c>
      <c r="CK65" s="50"/>
      <c r="CL65" s="50"/>
      <c r="CM65" s="50"/>
      <c r="CN65" s="50"/>
      <c r="CO65" s="50"/>
      <c r="CP65" s="50"/>
      <c r="CQ65" s="50"/>
      <c r="CR65" s="50"/>
      <c r="CS65" s="50"/>
      <c r="CT65" s="50"/>
      <c r="CU65" s="50"/>
      <c r="CV65" s="50"/>
      <c r="CW65" s="50"/>
      <c r="CX65" s="50"/>
      <c r="CY65" s="50"/>
      <c r="CZ65" s="50"/>
      <c r="DA65" s="50"/>
      <c r="DB65" s="50"/>
      <c r="DC65" s="50"/>
      <c r="DD65" s="50"/>
      <c r="DE65" s="50"/>
      <c r="DF65" s="50"/>
      <c r="DG65" s="50"/>
      <c r="DH65" s="50"/>
      <c r="DI65" s="50"/>
      <c r="DJ65" s="50"/>
      <c r="DK65" s="50"/>
      <c r="DL65" s="50"/>
      <c r="DM65" s="50"/>
      <c r="DN65" s="50"/>
      <c r="DO65" s="50"/>
      <c r="DP65" s="50"/>
      <c r="DQ65" s="50"/>
      <c r="DR65" s="50"/>
      <c r="DS65" s="50"/>
      <c r="DT65" s="50"/>
      <c r="DU65" s="50"/>
      <c r="DV65" s="50"/>
      <c r="DW65" s="50"/>
      <c r="DX65" s="50"/>
      <c r="DY65" s="50"/>
      <c r="DZ65" s="50"/>
      <c r="EA65" s="50"/>
      <c r="EB65" s="50"/>
      <c r="EC65" s="50"/>
      <c r="ED65" s="50"/>
      <c r="EE65" s="50"/>
      <c r="EF65" s="50"/>
      <c r="EG65" s="50"/>
      <c r="EH65" s="50"/>
      <c r="EI65" s="50"/>
      <c r="EJ65" s="50"/>
      <c r="EK65" s="50"/>
      <c r="EL65" s="50"/>
      <c r="EM65" s="50"/>
      <c r="EN65" s="50"/>
      <c r="EO65" s="50"/>
      <c r="EP65" s="50"/>
      <c r="EQ65" s="50"/>
      <c r="ER65" s="50"/>
      <c r="ES65" s="50"/>
      <c r="ET65" s="50"/>
      <c r="EU65" s="50"/>
      <c r="EV65" s="50"/>
      <c r="EW65" s="50"/>
      <c r="EX65" s="50"/>
      <c r="EY65" s="50"/>
      <c r="EZ65" s="50"/>
      <c r="FA65" s="50"/>
      <c r="FB65" s="50"/>
      <c r="FC65" s="190"/>
    </row>
    <row r="66" spans="2:159" ht="9" customHeight="1">
      <c r="B66" s="30"/>
      <c r="C66" s="43"/>
      <c r="D66" s="43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  <c r="BF66" s="50"/>
      <c r="BG66" s="50"/>
      <c r="BH66" s="50"/>
      <c r="BI66" s="50"/>
      <c r="BJ66" s="50"/>
      <c r="BK66" s="50"/>
      <c r="BL66" s="50"/>
      <c r="BM66" s="50"/>
      <c r="BN66" s="50"/>
      <c r="BO66" s="50"/>
      <c r="BP66" s="50"/>
      <c r="BQ66" s="50"/>
      <c r="BR66" s="50"/>
      <c r="BS66" s="50"/>
      <c r="BT66" s="50"/>
      <c r="BU66" s="50"/>
      <c r="BV66" s="50"/>
      <c r="BW66" s="50"/>
      <c r="BX66" s="50"/>
      <c r="BY66" s="50"/>
      <c r="BZ66" s="50"/>
      <c r="CA66" s="50"/>
      <c r="CB66" s="190"/>
      <c r="CC66" s="43"/>
      <c r="CD66" s="43"/>
      <c r="CG66" s="30"/>
      <c r="CH66" s="43"/>
      <c r="CI66" s="43"/>
      <c r="CJ66" s="50"/>
      <c r="CK66" s="50"/>
      <c r="CL66" s="50"/>
      <c r="CM66" s="50"/>
      <c r="CN66" s="50"/>
      <c r="CO66" s="50"/>
      <c r="CP66" s="50"/>
      <c r="CQ66" s="50"/>
      <c r="CR66" s="50"/>
      <c r="CS66" s="50"/>
      <c r="CT66" s="50"/>
      <c r="CU66" s="50"/>
      <c r="CV66" s="50"/>
      <c r="CW66" s="50"/>
      <c r="CX66" s="50"/>
      <c r="CY66" s="50"/>
      <c r="CZ66" s="50"/>
      <c r="DA66" s="50"/>
      <c r="DB66" s="50"/>
      <c r="DC66" s="50"/>
      <c r="DD66" s="50"/>
      <c r="DE66" s="50"/>
      <c r="DF66" s="50"/>
      <c r="DG66" s="50"/>
      <c r="DH66" s="50"/>
      <c r="DI66" s="50"/>
      <c r="DJ66" s="50"/>
      <c r="DK66" s="50"/>
      <c r="DL66" s="50"/>
      <c r="DM66" s="50"/>
      <c r="DN66" s="50"/>
      <c r="DO66" s="50"/>
      <c r="DP66" s="50"/>
      <c r="DQ66" s="50"/>
      <c r="DR66" s="50"/>
      <c r="DS66" s="50"/>
      <c r="DT66" s="50"/>
      <c r="DU66" s="50"/>
      <c r="DV66" s="50"/>
      <c r="DW66" s="50"/>
      <c r="DX66" s="50"/>
      <c r="DY66" s="50"/>
      <c r="DZ66" s="50"/>
      <c r="EA66" s="50"/>
      <c r="EB66" s="50"/>
      <c r="EC66" s="50"/>
      <c r="ED66" s="50"/>
      <c r="EE66" s="50"/>
      <c r="EF66" s="50"/>
      <c r="EG66" s="50"/>
      <c r="EH66" s="50"/>
      <c r="EI66" s="50"/>
      <c r="EJ66" s="50"/>
      <c r="EK66" s="50"/>
      <c r="EL66" s="50"/>
      <c r="EM66" s="50"/>
      <c r="EN66" s="50"/>
      <c r="EO66" s="50"/>
      <c r="EP66" s="50"/>
      <c r="EQ66" s="50"/>
      <c r="ER66" s="50"/>
      <c r="ES66" s="50"/>
      <c r="ET66" s="50"/>
      <c r="EU66" s="50"/>
      <c r="EV66" s="50"/>
      <c r="EW66" s="50"/>
      <c r="EX66" s="50"/>
      <c r="EY66" s="50"/>
      <c r="EZ66" s="50"/>
      <c r="FA66" s="50"/>
      <c r="FB66" s="50"/>
      <c r="FC66" s="190"/>
    </row>
    <row r="67" spans="2:159">
      <c r="B67" s="30"/>
      <c r="C67" s="43"/>
      <c r="D67" s="43"/>
      <c r="E67" s="43"/>
      <c r="F67" s="43"/>
      <c r="G67" s="56" t="s">
        <v>63</v>
      </c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  <c r="BY67" s="43"/>
      <c r="BZ67" s="43"/>
      <c r="CA67" s="43"/>
      <c r="CB67" s="190"/>
      <c r="CC67" s="43"/>
      <c r="CD67" s="43"/>
      <c r="CG67" s="30"/>
      <c r="CH67" s="43"/>
      <c r="CI67" s="43"/>
      <c r="CJ67" s="43"/>
      <c r="CK67" s="43"/>
      <c r="CL67" s="56" t="s">
        <v>63</v>
      </c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  <c r="EO67" s="43"/>
      <c r="EP67" s="43"/>
      <c r="EQ67" s="43"/>
      <c r="ER67" s="43"/>
      <c r="ES67" s="43"/>
      <c r="ET67" s="43"/>
      <c r="EU67" s="43"/>
      <c r="EV67" s="43"/>
      <c r="EW67" s="43"/>
      <c r="EX67" s="43"/>
      <c r="EY67" s="43"/>
      <c r="EZ67" s="43"/>
      <c r="FA67" s="43"/>
      <c r="FB67" s="43"/>
      <c r="FC67" s="190"/>
    </row>
    <row r="68" spans="2:159">
      <c r="B68" s="30"/>
      <c r="C68" s="43"/>
      <c r="D68" s="43"/>
      <c r="E68" s="43"/>
      <c r="F68" s="43"/>
      <c r="G68" s="56" t="s">
        <v>44</v>
      </c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190"/>
      <c r="CC68" s="43"/>
      <c r="CD68" s="43"/>
      <c r="CG68" s="30"/>
      <c r="CH68" s="43"/>
      <c r="CI68" s="43"/>
      <c r="CJ68" s="43"/>
      <c r="CK68" s="43"/>
      <c r="CL68" s="56" t="s">
        <v>44</v>
      </c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  <c r="EO68" s="43"/>
      <c r="EP68" s="43"/>
      <c r="EQ68" s="43"/>
      <c r="ER68" s="43"/>
      <c r="ES68" s="43"/>
      <c r="ET68" s="43"/>
      <c r="EU68" s="43"/>
      <c r="EV68" s="43"/>
      <c r="EW68" s="43"/>
      <c r="EX68" s="43"/>
      <c r="EY68" s="43"/>
      <c r="EZ68" s="43"/>
      <c r="FA68" s="43"/>
      <c r="FB68" s="43"/>
      <c r="FC68" s="190"/>
    </row>
    <row r="69" spans="2:159">
      <c r="B69" s="30"/>
      <c r="C69" s="43"/>
      <c r="D69" s="43"/>
      <c r="E69" s="43"/>
      <c r="F69" s="43"/>
      <c r="G69" s="56" t="s">
        <v>64</v>
      </c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  <c r="V69" s="43"/>
      <c r="W69" s="43"/>
      <c r="X69" s="43"/>
      <c r="Y69" s="43"/>
      <c r="Z69" s="43"/>
      <c r="AA69" s="43"/>
      <c r="AB69" s="43"/>
      <c r="AC69" s="43"/>
      <c r="AD69" s="43"/>
      <c r="AE69" s="43"/>
      <c r="AF69" s="43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  <c r="BE69" s="43"/>
      <c r="BF69" s="43"/>
      <c r="BG69" s="43"/>
      <c r="BH69" s="43"/>
      <c r="BI69" s="43"/>
      <c r="BJ69" s="43"/>
      <c r="BK69" s="43"/>
      <c r="BL69" s="43"/>
      <c r="BM69" s="43"/>
      <c r="BN69" s="43"/>
      <c r="BO69" s="43"/>
      <c r="BP69" s="43"/>
      <c r="BQ69" s="43"/>
      <c r="BR69" s="43"/>
      <c r="BS69" s="43"/>
      <c r="BT69" s="43"/>
      <c r="BU69" s="43"/>
      <c r="BV69" s="43"/>
      <c r="BW69" s="43"/>
      <c r="BX69" s="43"/>
      <c r="BY69" s="43"/>
      <c r="BZ69" s="43"/>
      <c r="CA69" s="43"/>
      <c r="CB69" s="190"/>
      <c r="CC69" s="43"/>
      <c r="CD69" s="43"/>
      <c r="CG69" s="30"/>
      <c r="CH69" s="43"/>
      <c r="CI69" s="43"/>
      <c r="CJ69" s="43"/>
      <c r="CK69" s="43"/>
      <c r="CL69" s="56" t="s">
        <v>64</v>
      </c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  <c r="EO69" s="43"/>
      <c r="EP69" s="43"/>
      <c r="EQ69" s="43"/>
      <c r="ER69" s="43"/>
      <c r="ES69" s="43"/>
      <c r="ET69" s="43"/>
      <c r="EU69" s="43"/>
      <c r="EV69" s="43"/>
      <c r="EW69" s="43"/>
      <c r="EX69" s="43"/>
      <c r="EY69" s="43"/>
      <c r="EZ69" s="43"/>
      <c r="FA69" s="43"/>
      <c r="FB69" s="43"/>
      <c r="FC69" s="190"/>
    </row>
    <row r="70" spans="2:159">
      <c r="B70" s="30"/>
      <c r="C70" s="43"/>
      <c r="D70" s="43"/>
      <c r="E70" s="43"/>
      <c r="F70" s="43"/>
      <c r="G70" s="56" t="s">
        <v>61</v>
      </c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43"/>
      <c r="AS70" s="43"/>
      <c r="AT70" s="43"/>
      <c r="AU70" s="43"/>
      <c r="AV70" s="43"/>
      <c r="AW70" s="43"/>
      <c r="AX70" s="43"/>
      <c r="AY70" s="43"/>
      <c r="AZ70" s="43"/>
      <c r="BA70" s="43"/>
      <c r="BB70" s="43"/>
      <c r="BC70" s="43"/>
      <c r="BD70" s="43"/>
      <c r="BE70" s="43"/>
      <c r="BF70" s="43"/>
      <c r="BG70" s="43"/>
      <c r="BH70" s="43"/>
      <c r="BI70" s="43"/>
      <c r="BJ70" s="43"/>
      <c r="BK70" s="43"/>
      <c r="BL70" s="43"/>
      <c r="BM70" s="43"/>
      <c r="BN70" s="43"/>
      <c r="BO70" s="43"/>
      <c r="BP70" s="43"/>
      <c r="BQ70" s="43"/>
      <c r="BR70" s="43"/>
      <c r="BS70" s="43"/>
      <c r="BT70" s="43"/>
      <c r="BU70" s="43"/>
      <c r="BV70" s="43"/>
      <c r="BW70" s="43"/>
      <c r="BX70" s="43"/>
      <c r="BY70" s="43"/>
      <c r="BZ70" s="43"/>
      <c r="CA70" s="43"/>
      <c r="CB70" s="190"/>
      <c r="CC70" s="43"/>
      <c r="CD70" s="43"/>
      <c r="CG70" s="30"/>
      <c r="CH70" s="43"/>
      <c r="CI70" s="43"/>
      <c r="CJ70" s="43"/>
      <c r="CK70" s="43"/>
      <c r="CL70" s="56" t="s">
        <v>61</v>
      </c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  <c r="EO70" s="43"/>
      <c r="EP70" s="43"/>
      <c r="EQ70" s="43"/>
      <c r="ER70" s="43"/>
      <c r="ES70" s="43"/>
      <c r="ET70" s="43"/>
      <c r="EU70" s="43"/>
      <c r="EV70" s="43"/>
      <c r="EW70" s="43"/>
      <c r="EX70" s="43"/>
      <c r="EY70" s="43"/>
      <c r="EZ70" s="43"/>
      <c r="FA70" s="43"/>
      <c r="FB70" s="43"/>
      <c r="FC70" s="190"/>
    </row>
    <row r="71" spans="2:159" ht="9" customHeight="1">
      <c r="B71" s="30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3"/>
      <c r="AR71" s="43"/>
      <c r="AS71" s="43"/>
      <c r="AT71" s="43"/>
      <c r="AU71" s="43"/>
      <c r="AV71" s="43"/>
      <c r="AW71" s="43"/>
      <c r="AX71" s="43"/>
      <c r="AY71" s="43"/>
      <c r="AZ71" s="43"/>
      <c r="BA71" s="43"/>
      <c r="BB71" s="43"/>
      <c r="BC71" s="43"/>
      <c r="BD71" s="43"/>
      <c r="BE71" s="43"/>
      <c r="BF71" s="43"/>
      <c r="BG71" s="43"/>
      <c r="BH71" s="43"/>
      <c r="BI71" s="43"/>
      <c r="BJ71" s="43"/>
      <c r="BK71" s="43"/>
      <c r="BL71" s="43"/>
      <c r="BM71" s="43"/>
      <c r="BN71" s="43"/>
      <c r="BO71" s="43"/>
      <c r="BP71" s="43"/>
      <c r="BQ71" s="43"/>
      <c r="BR71" s="43"/>
      <c r="BS71" s="43"/>
      <c r="BT71" s="43"/>
      <c r="BU71" s="43"/>
      <c r="BV71" s="43"/>
      <c r="BW71" s="43"/>
      <c r="BX71" s="43"/>
      <c r="BY71" s="43"/>
      <c r="BZ71" s="43"/>
      <c r="CA71" s="43"/>
      <c r="CB71" s="190"/>
      <c r="CC71" s="43"/>
      <c r="CD71" s="43"/>
      <c r="CG71" s="30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  <c r="EO71" s="43"/>
      <c r="EP71" s="43"/>
      <c r="EQ71" s="43"/>
      <c r="ER71" s="43"/>
      <c r="ES71" s="43"/>
      <c r="ET71" s="43"/>
      <c r="EU71" s="43"/>
      <c r="EV71" s="43"/>
      <c r="EW71" s="43"/>
      <c r="EX71" s="43"/>
      <c r="EY71" s="43"/>
      <c r="EZ71" s="43"/>
      <c r="FA71" s="43"/>
      <c r="FB71" s="43"/>
      <c r="FC71" s="190"/>
    </row>
    <row r="72" spans="2:159">
      <c r="B72" s="30"/>
      <c r="C72" s="43"/>
      <c r="D72" s="43"/>
      <c r="E72" s="43"/>
      <c r="F72" s="43"/>
      <c r="G72" s="43"/>
      <c r="H72" s="43"/>
      <c r="I72" s="43"/>
      <c r="J72" s="43"/>
      <c r="K72" s="26" t="s">
        <v>35</v>
      </c>
      <c r="L72" s="26"/>
      <c r="M72" s="26"/>
      <c r="N72" s="26"/>
      <c r="O72" s="26"/>
      <c r="P72" s="22"/>
      <c r="Q72" s="22"/>
      <c r="R72" s="22"/>
      <c r="S72" s="22"/>
      <c r="T72" s="22" t="s">
        <v>17</v>
      </c>
      <c r="U72" s="22"/>
      <c r="V72" s="22"/>
      <c r="W72" s="22"/>
      <c r="X72" s="22"/>
      <c r="Y72" s="22"/>
      <c r="Z72" s="22" t="s">
        <v>18</v>
      </c>
      <c r="AA72" s="22"/>
      <c r="AB72" s="22"/>
      <c r="AC72" s="22"/>
      <c r="AD72" s="22"/>
      <c r="AE72" s="22"/>
      <c r="AF72" s="22"/>
      <c r="AG72" s="22"/>
      <c r="AH72" s="22" t="s">
        <v>36</v>
      </c>
      <c r="AI72" s="22"/>
      <c r="AJ72" s="43"/>
      <c r="AK72" s="43"/>
      <c r="AL72" s="43"/>
      <c r="AM72" s="43"/>
      <c r="AN72" s="43"/>
      <c r="AO72" s="43"/>
      <c r="AP72" s="43"/>
      <c r="AQ72" s="43"/>
      <c r="AR72" s="43"/>
      <c r="AS72" s="43"/>
      <c r="AT72" s="43"/>
      <c r="AU72" s="43"/>
      <c r="AV72" s="43"/>
      <c r="AW72" s="43"/>
      <c r="AX72" s="43"/>
      <c r="AY72" s="43"/>
      <c r="AZ72" s="43"/>
      <c r="BA72" s="43"/>
      <c r="BB72" s="43"/>
      <c r="BC72" s="43"/>
      <c r="BD72" s="22"/>
      <c r="BE72" s="22"/>
      <c r="BF72" s="43"/>
      <c r="BG72" s="43"/>
      <c r="BH72" s="43"/>
      <c r="BI72" s="43"/>
      <c r="BJ72" s="43"/>
      <c r="BK72" s="43"/>
      <c r="BL72" s="43"/>
      <c r="BM72" s="43"/>
      <c r="BN72" s="43"/>
      <c r="BO72" s="43"/>
      <c r="BP72" s="43"/>
      <c r="BQ72" s="43"/>
      <c r="BR72" s="43"/>
      <c r="BS72" s="43"/>
      <c r="BT72" s="43"/>
      <c r="BU72" s="43"/>
      <c r="BV72" s="43"/>
      <c r="BW72" s="43"/>
      <c r="BX72" s="43"/>
      <c r="BY72" s="43"/>
      <c r="BZ72" s="43"/>
      <c r="CA72" s="43"/>
      <c r="CB72" s="190"/>
      <c r="CC72" s="22"/>
      <c r="CD72" s="22"/>
      <c r="CG72" s="30"/>
      <c r="CH72" s="43"/>
      <c r="CI72" s="43"/>
      <c r="CJ72" s="43"/>
      <c r="CK72" s="43"/>
      <c r="CL72" s="43"/>
      <c r="CM72" s="43"/>
      <c r="CN72" s="43"/>
      <c r="CO72" s="43"/>
      <c r="CP72" s="26" t="s">
        <v>35</v>
      </c>
      <c r="CQ72" s="26"/>
      <c r="CR72" s="26"/>
      <c r="CS72" s="26"/>
      <c r="CT72" s="26"/>
      <c r="CU72" s="22"/>
      <c r="CV72" s="22"/>
      <c r="CW72" s="22"/>
      <c r="CX72" s="22"/>
      <c r="CY72" s="22" t="s">
        <v>17</v>
      </c>
      <c r="CZ72" s="22"/>
      <c r="DA72" s="22"/>
      <c r="DB72" s="22"/>
      <c r="DC72" s="22"/>
      <c r="DD72" s="22"/>
      <c r="DE72" s="22" t="s">
        <v>18</v>
      </c>
      <c r="DF72" s="22"/>
      <c r="DG72" s="22"/>
      <c r="DH72" s="22"/>
      <c r="DI72" s="22"/>
      <c r="DJ72" s="22"/>
      <c r="DK72" s="22" t="s">
        <v>36</v>
      </c>
      <c r="DL72" s="22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  <c r="EO72" s="43"/>
      <c r="EP72" s="43"/>
      <c r="EQ72" s="43"/>
      <c r="ER72" s="43"/>
      <c r="ES72" s="43"/>
      <c r="ET72" s="43"/>
      <c r="EU72" s="43"/>
      <c r="EV72" s="43"/>
      <c r="EW72" s="43"/>
      <c r="EX72" s="43"/>
      <c r="EY72" s="43"/>
      <c r="EZ72" s="43"/>
      <c r="FA72" s="43"/>
      <c r="FB72" s="43"/>
      <c r="FC72" s="190"/>
    </row>
    <row r="73" spans="2:159" ht="15">
      <c r="B73" s="30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L73" s="43"/>
      <c r="AM73" s="43"/>
      <c r="AN73" s="43"/>
      <c r="AO73" s="43"/>
      <c r="AP73" s="43"/>
      <c r="AQ73" s="43"/>
      <c r="AR73" s="43" t="s">
        <v>76</v>
      </c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190"/>
      <c r="CC73" s="43"/>
      <c r="CD73" s="43"/>
      <c r="CG73" s="30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O73" s="43"/>
      <c r="DP73" s="43"/>
      <c r="DQ73" s="43"/>
      <c r="DR73" s="43"/>
      <c r="DS73" s="43"/>
      <c r="DT73" s="43"/>
      <c r="DU73" s="43" t="s">
        <v>76</v>
      </c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190"/>
    </row>
    <row r="74" spans="2:159" ht="18" customHeight="1">
      <c r="B74" s="31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44"/>
      <c r="AK74" s="44"/>
      <c r="AL74" s="44"/>
      <c r="AM74" s="44"/>
      <c r="AN74" s="44"/>
      <c r="AO74" s="44"/>
      <c r="AP74" s="44"/>
      <c r="AQ74" s="44"/>
      <c r="AR74" s="44"/>
      <c r="AS74" s="44"/>
      <c r="AT74" s="44"/>
      <c r="AU74" s="44"/>
      <c r="AV74" s="44"/>
      <c r="AW74" s="44"/>
      <c r="AX74" s="44"/>
      <c r="AY74" s="44"/>
      <c r="AZ74" s="44"/>
      <c r="BA74" s="44"/>
      <c r="BB74" s="44"/>
      <c r="BC74" s="44"/>
      <c r="BD74" s="44"/>
      <c r="BE74" s="44"/>
      <c r="BF74" s="44"/>
      <c r="BG74" s="44"/>
      <c r="BH74" s="44" t="s">
        <v>101</v>
      </c>
      <c r="BI74" s="44"/>
      <c r="BJ74" s="44"/>
      <c r="BK74" s="44"/>
      <c r="BL74" s="44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4"/>
      <c r="CA74" s="44"/>
      <c r="CB74" s="127"/>
      <c r="CC74" s="44"/>
      <c r="CD74" s="44"/>
      <c r="CG74" s="31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 t="s">
        <v>101</v>
      </c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127"/>
    </row>
    <row r="75" spans="2:159" ht="13.5" customHeight="1">
      <c r="B75" s="8" t="s">
        <v>15</v>
      </c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38"/>
      <c r="CD75" s="38"/>
      <c r="CG75" s="8" t="s">
        <v>15</v>
      </c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</row>
    <row r="76" spans="2:159" ht="13.5" customHeight="1"/>
    <row r="78" spans="2:159" ht="6" customHeight="1"/>
    <row r="82" ht="21" customHeight="1"/>
    <row r="83" ht="18.75" customHeight="1"/>
  </sheetData>
  <mergeCells count="413">
    <mergeCell ref="A1:CE1"/>
    <mergeCell ref="CF1:FB1"/>
    <mergeCell ref="BI16:BL16"/>
    <mergeCell ref="BM16:BO16"/>
    <mergeCell ref="BP16:BQ16"/>
    <mergeCell ref="BR16:BT16"/>
    <mergeCell ref="BU16:BV16"/>
    <mergeCell ref="BW16:BY16"/>
    <mergeCell ref="BZ16:CA16"/>
    <mergeCell ref="EJ16:EM16"/>
    <mergeCell ref="EN16:EP16"/>
    <mergeCell ref="EQ16:ER16"/>
    <mergeCell ref="ES16:EU16"/>
    <mergeCell ref="EV16:EW16"/>
    <mergeCell ref="EX16:EZ16"/>
    <mergeCell ref="FA16:FB16"/>
    <mergeCell ref="B21:N21"/>
    <mergeCell ref="AY21:AZ21"/>
    <mergeCell ref="BA21:BF21"/>
    <mergeCell ref="BG21:BH21"/>
    <mergeCell ref="BI21:BN21"/>
    <mergeCell ref="CG21:CS21"/>
    <mergeCell ref="EB21:EC21"/>
    <mergeCell ref="ED21:EG21"/>
    <mergeCell ref="EH21:EI21"/>
    <mergeCell ref="EJ21:EO21"/>
    <mergeCell ref="AK23:AQ23"/>
    <mergeCell ref="AS23:AV23"/>
    <mergeCell ref="AY23:CB23"/>
    <mergeCell ref="DN23:DT23"/>
    <mergeCell ref="DV23:DY23"/>
    <mergeCell ref="EB23:FC23"/>
    <mergeCell ref="AS24:AV24"/>
    <mergeCell ref="AY24:CB24"/>
    <mergeCell ref="DV24:DY24"/>
    <mergeCell ref="EB24:FC24"/>
    <mergeCell ref="AS25:AV25"/>
    <mergeCell ref="AY25:CB25"/>
    <mergeCell ref="DV25:DY25"/>
    <mergeCell ref="EB25:FC25"/>
    <mergeCell ref="B26:CA26"/>
    <mergeCell ref="CG26:FB26"/>
    <mergeCell ref="P56:AA56"/>
    <mergeCell ref="AB56:AC56"/>
    <mergeCell ref="AD56:AN56"/>
    <mergeCell ref="AO56:AY56"/>
    <mergeCell ref="P57:AA57"/>
    <mergeCell ref="AB57:AC57"/>
    <mergeCell ref="AD57:AN57"/>
    <mergeCell ref="AO57:AY57"/>
    <mergeCell ref="BA57:BB57"/>
    <mergeCell ref="BF57:BG57"/>
    <mergeCell ref="BI57:BX57"/>
    <mergeCell ref="BY57:CB57"/>
    <mergeCell ref="P58:AA58"/>
    <mergeCell ref="AB58:AC58"/>
    <mergeCell ref="AD58:AN58"/>
    <mergeCell ref="AO58:AY58"/>
    <mergeCell ref="BA58:BB58"/>
    <mergeCell ref="BF58:BG58"/>
    <mergeCell ref="BI58:BX58"/>
    <mergeCell ref="BY58:CB58"/>
    <mergeCell ref="P59:AA59"/>
    <mergeCell ref="AB59:AC59"/>
    <mergeCell ref="AD59:AN59"/>
    <mergeCell ref="AO59:AY59"/>
    <mergeCell ref="BA59:BB59"/>
    <mergeCell ref="BF59:BG59"/>
    <mergeCell ref="BI59:BX59"/>
    <mergeCell ref="BY59:CB59"/>
    <mergeCell ref="P60:AA60"/>
    <mergeCell ref="AB60:AC60"/>
    <mergeCell ref="AD60:AN60"/>
    <mergeCell ref="AO60:AY60"/>
    <mergeCell ref="BA60:BB60"/>
    <mergeCell ref="BF60:BG60"/>
    <mergeCell ref="BI60:BX60"/>
    <mergeCell ref="BY60:CB60"/>
    <mergeCell ref="Q61:AO61"/>
    <mergeCell ref="AP61:BC61"/>
    <mergeCell ref="BF61:BH61"/>
    <mergeCell ref="BI61:BX61"/>
    <mergeCell ref="BY61:CB61"/>
    <mergeCell ref="CV61:DR61"/>
    <mergeCell ref="DS61:EF61"/>
    <mergeCell ref="EG61:EI61"/>
    <mergeCell ref="EJ61:EY61"/>
    <mergeCell ref="EZ61:FC61"/>
    <mergeCell ref="K72:O72"/>
    <mergeCell ref="P72:S72"/>
    <mergeCell ref="T72:U72"/>
    <mergeCell ref="V72:Y72"/>
    <mergeCell ref="Z72:AA72"/>
    <mergeCell ref="AD72:AG72"/>
    <mergeCell ref="AH72:AI72"/>
    <mergeCell ref="CP72:CT72"/>
    <mergeCell ref="CU72:CX72"/>
    <mergeCell ref="CY72:CZ72"/>
    <mergeCell ref="DA72:DD72"/>
    <mergeCell ref="DE72:DF72"/>
    <mergeCell ref="DG72:DJ72"/>
    <mergeCell ref="DK72:DL72"/>
    <mergeCell ref="B75:CB75"/>
    <mergeCell ref="CG75:FC75"/>
    <mergeCell ref="B2:F4"/>
    <mergeCell ref="U2:W4"/>
    <mergeCell ref="X2:Z4"/>
    <mergeCell ref="AA2:AE4"/>
    <mergeCell ref="AF2:AH4"/>
    <mergeCell ref="AI2:AK4"/>
    <mergeCell ref="AL2:AP4"/>
    <mergeCell ref="AQ2:AR4"/>
    <mergeCell ref="C5:G6"/>
    <mergeCell ref="H5:L6"/>
    <mergeCell ref="M5:Q6"/>
    <mergeCell ref="R5:V6"/>
    <mergeCell ref="W5:AA6"/>
    <mergeCell ref="AD5:AH6"/>
    <mergeCell ref="AI5:AM6"/>
    <mergeCell ref="AN5:AR6"/>
    <mergeCell ref="BA5:BP7"/>
    <mergeCell ref="BQ5:CB8"/>
    <mergeCell ref="C7:G12"/>
    <mergeCell ref="H7:L12"/>
    <mergeCell ref="M7:Q12"/>
    <mergeCell ref="R7:V12"/>
    <mergeCell ref="W7:AA12"/>
    <mergeCell ref="AD7:AH12"/>
    <mergeCell ref="AI7:AM12"/>
    <mergeCell ref="AN7:AR12"/>
    <mergeCell ref="BQ9:CB12"/>
    <mergeCell ref="BA10:BP12"/>
    <mergeCell ref="A13:AJ14"/>
    <mergeCell ref="AQ13:BC14"/>
    <mergeCell ref="A18:CB19"/>
    <mergeCell ref="CF18:FC19"/>
    <mergeCell ref="B28:K29"/>
    <mergeCell ref="L28:P29"/>
    <mergeCell ref="Q28:S29"/>
    <mergeCell ref="T28:V29"/>
    <mergeCell ref="W28:Y29"/>
    <mergeCell ref="Z28:AD29"/>
    <mergeCell ref="AE28:AG29"/>
    <mergeCell ref="AH28:AJ29"/>
    <mergeCell ref="AK28:AL29"/>
    <mergeCell ref="AM28:AO29"/>
    <mergeCell ref="AP28:AQ29"/>
    <mergeCell ref="AR28:AR29"/>
    <mergeCell ref="AS28:AU29"/>
    <mergeCell ref="AV28:AX29"/>
    <mergeCell ref="AY28:BA29"/>
    <mergeCell ref="BB28:BF29"/>
    <mergeCell ref="BG28:BI29"/>
    <mergeCell ref="BJ28:BL29"/>
    <mergeCell ref="BM28:BO29"/>
    <mergeCell ref="BP28:BR29"/>
    <mergeCell ref="BS28:BU29"/>
    <mergeCell ref="CG28:CP29"/>
    <mergeCell ref="CQ28:CU29"/>
    <mergeCell ref="CV28:CX29"/>
    <mergeCell ref="CY28:DA29"/>
    <mergeCell ref="DB28:DD29"/>
    <mergeCell ref="DE28:DG29"/>
    <mergeCell ref="DH28:DJ29"/>
    <mergeCell ref="DK28:DM29"/>
    <mergeCell ref="DN28:DO29"/>
    <mergeCell ref="DP28:DR29"/>
    <mergeCell ref="DS28:DT29"/>
    <mergeCell ref="DU28:DU29"/>
    <mergeCell ref="DV28:DX29"/>
    <mergeCell ref="DY28:EA29"/>
    <mergeCell ref="EB28:ED29"/>
    <mergeCell ref="EE28:EG29"/>
    <mergeCell ref="EH28:EJ29"/>
    <mergeCell ref="EK28:EM29"/>
    <mergeCell ref="EN28:EP29"/>
    <mergeCell ref="EQ28:ES29"/>
    <mergeCell ref="ET28:EV29"/>
    <mergeCell ref="B30:K31"/>
    <mergeCell ref="L30:BH31"/>
    <mergeCell ref="BI30:BR31"/>
    <mergeCell ref="BS30:BT31"/>
    <mergeCell ref="BU30:BW31"/>
    <mergeCell ref="BX30:BX31"/>
    <mergeCell ref="BY30:CB31"/>
    <mergeCell ref="CG30:CP31"/>
    <mergeCell ref="CQ30:EI31"/>
    <mergeCell ref="EJ30:ES31"/>
    <mergeCell ref="ET30:EU31"/>
    <mergeCell ref="EV30:EX31"/>
    <mergeCell ref="EY30:EY31"/>
    <mergeCell ref="EZ30:FC31"/>
    <mergeCell ref="B32:K33"/>
    <mergeCell ref="L32:AE33"/>
    <mergeCell ref="AF32:AS33"/>
    <mergeCell ref="AT32:AV33"/>
    <mergeCell ref="AW32:AY33"/>
    <mergeCell ref="AZ32:BB33"/>
    <mergeCell ref="BC32:BG33"/>
    <mergeCell ref="BH32:BJ33"/>
    <mergeCell ref="BK32:BX33"/>
    <mergeCell ref="BY32:CB33"/>
    <mergeCell ref="CG32:CP33"/>
    <mergeCell ref="CQ32:DH33"/>
    <mergeCell ref="DI32:DV33"/>
    <mergeCell ref="DW32:DY33"/>
    <mergeCell ref="DZ32:EB33"/>
    <mergeCell ref="EC32:EE33"/>
    <mergeCell ref="EF32:EH33"/>
    <mergeCell ref="EI32:EK33"/>
    <mergeCell ref="EL32:EY33"/>
    <mergeCell ref="EZ32:FC33"/>
    <mergeCell ref="B34:K35"/>
    <mergeCell ref="L34:AE35"/>
    <mergeCell ref="AF34:AS35"/>
    <mergeCell ref="AT34:AV35"/>
    <mergeCell ref="AW34:AY35"/>
    <mergeCell ref="AZ34:BB35"/>
    <mergeCell ref="BC34:BG35"/>
    <mergeCell ref="BH34:BJ35"/>
    <mergeCell ref="BK34:BX35"/>
    <mergeCell ref="BY34:CB35"/>
    <mergeCell ref="CG34:CP35"/>
    <mergeCell ref="CQ34:DH35"/>
    <mergeCell ref="DI34:DV35"/>
    <mergeCell ref="DW34:DY35"/>
    <mergeCell ref="DZ34:EB35"/>
    <mergeCell ref="EC34:EE35"/>
    <mergeCell ref="EF34:EH35"/>
    <mergeCell ref="EI34:EK35"/>
    <mergeCell ref="EL34:EY35"/>
    <mergeCell ref="EZ34:FC35"/>
    <mergeCell ref="B39:AA40"/>
    <mergeCell ref="AB39:AB40"/>
    <mergeCell ref="AC39:AC40"/>
    <mergeCell ref="AD39:BC40"/>
    <mergeCell ref="BD39:BD40"/>
    <mergeCell ref="BE39:BE40"/>
    <mergeCell ref="BF39:CB40"/>
    <mergeCell ref="CC39:CC40"/>
    <mergeCell ref="CD39:CD40"/>
    <mergeCell ref="CG39:DF40"/>
    <mergeCell ref="DG39:EF40"/>
    <mergeCell ref="EG39:FC40"/>
    <mergeCell ref="B41:Q42"/>
    <mergeCell ref="R41:T42"/>
    <mergeCell ref="U41:AA42"/>
    <mergeCell ref="AB41:AB42"/>
    <mergeCell ref="AC41:AC42"/>
    <mergeCell ref="AD41:AS42"/>
    <mergeCell ref="AT41:AV42"/>
    <mergeCell ref="AW41:BC42"/>
    <mergeCell ref="BD41:BD42"/>
    <mergeCell ref="BE41:BE42"/>
    <mergeCell ref="BF41:BO42"/>
    <mergeCell ref="BP41:BT42"/>
    <mergeCell ref="BU41:CB42"/>
    <mergeCell ref="CC41:CC42"/>
    <mergeCell ref="CD41:CD42"/>
    <mergeCell ref="CG41:CV42"/>
    <mergeCell ref="CW41:CY42"/>
    <mergeCell ref="CZ41:DF42"/>
    <mergeCell ref="DG41:DV42"/>
    <mergeCell ref="DW41:DY42"/>
    <mergeCell ref="DZ41:EF42"/>
    <mergeCell ref="EG41:EP42"/>
    <mergeCell ref="EQ41:EU42"/>
    <mergeCell ref="EV41:FC42"/>
    <mergeCell ref="B43:Q44"/>
    <mergeCell ref="R43:T44"/>
    <mergeCell ref="U43:AA44"/>
    <mergeCell ref="AB43:AB44"/>
    <mergeCell ref="AC43:AC44"/>
    <mergeCell ref="AD43:AS44"/>
    <mergeCell ref="AT43:AV44"/>
    <mergeCell ref="AW43:BC44"/>
    <mergeCell ref="BD43:BD44"/>
    <mergeCell ref="BE43:BE44"/>
    <mergeCell ref="BF43:BO44"/>
    <mergeCell ref="BP43:BT44"/>
    <mergeCell ref="BU43:CB44"/>
    <mergeCell ref="CC43:CC44"/>
    <mergeCell ref="CD43:CD44"/>
    <mergeCell ref="CG43:CV44"/>
    <mergeCell ref="CW43:CY44"/>
    <mergeCell ref="CZ43:DF44"/>
    <mergeCell ref="DG43:DV44"/>
    <mergeCell ref="DW43:DY44"/>
    <mergeCell ref="DZ43:EF44"/>
    <mergeCell ref="EG43:EP44"/>
    <mergeCell ref="EQ43:EU44"/>
    <mergeCell ref="EV43:FC44"/>
    <mergeCell ref="B45:Q46"/>
    <mergeCell ref="R45:T46"/>
    <mergeCell ref="U45:AA46"/>
    <mergeCell ref="AB45:AB46"/>
    <mergeCell ref="AC45:AC46"/>
    <mergeCell ref="AD45:AS46"/>
    <mergeCell ref="AT45:AV46"/>
    <mergeCell ref="AW45:BC46"/>
    <mergeCell ref="BD45:BD46"/>
    <mergeCell ref="BE45:BE46"/>
    <mergeCell ref="BF45:BO46"/>
    <mergeCell ref="BP45:BT46"/>
    <mergeCell ref="BU45:CB46"/>
    <mergeCell ref="CC45:CC46"/>
    <mergeCell ref="CD45:CD46"/>
    <mergeCell ref="CG45:CV46"/>
    <mergeCell ref="CW45:CY46"/>
    <mergeCell ref="CZ45:DF46"/>
    <mergeCell ref="DG45:DV46"/>
    <mergeCell ref="DW45:DY46"/>
    <mergeCell ref="DZ45:EF46"/>
    <mergeCell ref="EG45:EP46"/>
    <mergeCell ref="EQ45:EU46"/>
    <mergeCell ref="EV45:FC46"/>
    <mergeCell ref="B47:Q48"/>
    <mergeCell ref="R47:T48"/>
    <mergeCell ref="U47:AA48"/>
    <mergeCell ref="AB47:AB48"/>
    <mergeCell ref="AC47:AC48"/>
    <mergeCell ref="AD47:AS48"/>
    <mergeCell ref="AT47:AV48"/>
    <mergeCell ref="AW47:BC48"/>
    <mergeCell ref="BD47:BD48"/>
    <mergeCell ref="BE47:BE48"/>
    <mergeCell ref="BF47:CB48"/>
    <mergeCell ref="CC47:CC48"/>
    <mergeCell ref="CD47:CD48"/>
    <mergeCell ref="CG47:CV48"/>
    <mergeCell ref="CW47:CY48"/>
    <mergeCell ref="CZ47:DF48"/>
    <mergeCell ref="DG47:DV48"/>
    <mergeCell ref="DW47:DY48"/>
    <mergeCell ref="DZ47:EF48"/>
    <mergeCell ref="EG47:FC48"/>
    <mergeCell ref="B49:Q50"/>
    <mergeCell ref="R49:T50"/>
    <mergeCell ref="U49:AA50"/>
    <mergeCell ref="AB49:AB50"/>
    <mergeCell ref="AC49:AC50"/>
    <mergeCell ref="AD49:AS50"/>
    <mergeCell ref="AT49:AV50"/>
    <mergeCell ref="AW49:BC50"/>
    <mergeCell ref="BD49:BD50"/>
    <mergeCell ref="BE49:BE50"/>
    <mergeCell ref="BF49:BO50"/>
    <mergeCell ref="BP49:BT50"/>
    <mergeCell ref="BU49:CB50"/>
    <mergeCell ref="CC49:CC50"/>
    <mergeCell ref="CD49:CD50"/>
    <mergeCell ref="CG49:CV50"/>
    <mergeCell ref="CW49:CY50"/>
    <mergeCell ref="CZ49:DF50"/>
    <mergeCell ref="DG49:DV50"/>
    <mergeCell ref="DW49:DY50"/>
    <mergeCell ref="DZ49:EF50"/>
    <mergeCell ref="EG49:EP50"/>
    <mergeCell ref="EQ49:EU50"/>
    <mergeCell ref="EV49:FC50"/>
    <mergeCell ref="B51:Q52"/>
    <mergeCell ref="R51:T52"/>
    <mergeCell ref="U51:AA52"/>
    <mergeCell ref="AB51:AB52"/>
    <mergeCell ref="AC51:AC52"/>
    <mergeCell ref="AD51:AS52"/>
    <mergeCell ref="AT51:AV52"/>
    <mergeCell ref="AW51:BC52"/>
    <mergeCell ref="BD51:BD52"/>
    <mergeCell ref="BE51:BE52"/>
    <mergeCell ref="BF51:BO52"/>
    <mergeCell ref="BP51:BT52"/>
    <mergeCell ref="BU51:CB52"/>
    <mergeCell ref="CC51:CC52"/>
    <mergeCell ref="CD51:CD52"/>
    <mergeCell ref="CG51:CV52"/>
    <mergeCell ref="CW51:CY52"/>
    <mergeCell ref="CZ51:DF52"/>
    <mergeCell ref="DG51:DV52"/>
    <mergeCell ref="DW51:DY52"/>
    <mergeCell ref="DZ51:EF52"/>
    <mergeCell ref="EG51:EP52"/>
    <mergeCell ref="EQ51:EU52"/>
    <mergeCell ref="EV51:FC52"/>
    <mergeCell ref="B53:Q54"/>
    <mergeCell ref="R53:T54"/>
    <mergeCell ref="U53:AA54"/>
    <mergeCell ref="AB53:AB54"/>
    <mergeCell ref="AC53:AC54"/>
    <mergeCell ref="AD53:AS54"/>
    <mergeCell ref="AT53:AV54"/>
    <mergeCell ref="AW53:BC54"/>
    <mergeCell ref="BD53:BD54"/>
    <mergeCell ref="BE53:BE54"/>
    <mergeCell ref="BF53:BO54"/>
    <mergeCell ref="BP53:BT54"/>
    <mergeCell ref="BU53:CB54"/>
    <mergeCell ref="CC53:CC54"/>
    <mergeCell ref="CD53:CD54"/>
    <mergeCell ref="CG53:CV54"/>
    <mergeCell ref="CW53:CY54"/>
    <mergeCell ref="CZ53:DF54"/>
    <mergeCell ref="DG53:DV54"/>
    <mergeCell ref="DW53:DY54"/>
    <mergeCell ref="DZ53:EF54"/>
    <mergeCell ref="EG53:EP54"/>
    <mergeCell ref="EQ53:EU54"/>
    <mergeCell ref="EV53:FC54"/>
    <mergeCell ref="AM63:CA64"/>
    <mergeCell ref="DP63:FB64"/>
    <mergeCell ref="E65:CA66"/>
    <mergeCell ref="CJ65:FB66"/>
    <mergeCell ref="A5:B12"/>
  </mergeCells>
  <phoneticPr fontId="19"/>
  <conditionalFormatting sqref="AT32:AV33">
    <cfRule type="expression" dxfId="25" priority="4">
      <formula>AND($AT$32="○",$AZ$32="○")</formula>
    </cfRule>
    <cfRule type="expression" dxfId="24" priority="28">
      <formula>IF($AT$32="",$AZ$32="")</formula>
    </cfRule>
  </conditionalFormatting>
  <conditionalFormatting sqref="AZ32:BB33">
    <cfRule type="expression" dxfId="23" priority="3">
      <formula>AND($AT$32="○",$AZ$32="○")</formula>
    </cfRule>
    <cfRule type="expression" dxfId="22" priority="27">
      <formula>IF($AT$32="",$AZ$32="")</formula>
    </cfRule>
  </conditionalFormatting>
  <conditionalFormatting sqref="AT34:AV35">
    <cfRule type="expression" dxfId="21" priority="2">
      <formula>AND($AT$34="○",$AZ$34="○")</formula>
    </cfRule>
    <cfRule type="expression" dxfId="20" priority="26">
      <formula>IF($AT$34="",$AZ$34="")</formula>
    </cfRule>
  </conditionalFormatting>
  <conditionalFormatting sqref="AZ34:BB35">
    <cfRule type="expression" dxfId="19" priority="1">
      <formula>AND($AT$34="○",$AZ$34="○")</formula>
    </cfRule>
    <cfRule type="expression" dxfId="18" priority="25">
      <formula>IF($AT$34="",$AZ$34="")</formula>
    </cfRule>
  </conditionalFormatting>
  <conditionalFormatting sqref="BM16:BO16">
    <cfRule type="cellIs" dxfId="17" priority="24" operator="equal">
      <formula>""</formula>
    </cfRule>
  </conditionalFormatting>
  <conditionalFormatting sqref="BR16:BT16">
    <cfRule type="cellIs" dxfId="16" priority="21" operator="equal">
      <formula>""</formula>
    </cfRule>
  </conditionalFormatting>
  <conditionalFormatting sqref="BW16:BY16">
    <cfRule type="cellIs" dxfId="15" priority="20" operator="equal">
      <formula>""</formula>
    </cfRule>
  </conditionalFormatting>
  <conditionalFormatting sqref="BA21:BF21">
    <cfRule type="cellIs" dxfId="14" priority="19" operator="equal">
      <formula>""</formula>
    </cfRule>
  </conditionalFormatting>
  <conditionalFormatting sqref="BI21:BN21">
    <cfRule type="cellIs" dxfId="13" priority="18" operator="equal">
      <formula>""</formula>
    </cfRule>
  </conditionalFormatting>
  <conditionalFormatting sqref="AY23:CB23">
    <cfRule type="cellIs" dxfId="12" priority="17" operator="equal">
      <formula>""</formula>
    </cfRule>
  </conditionalFormatting>
  <conditionalFormatting sqref="AY24:CB24">
    <cfRule type="cellIs" dxfId="11" priority="16" operator="equal">
      <formula>""</formula>
    </cfRule>
  </conditionalFormatting>
  <conditionalFormatting sqref="AY25:CB25">
    <cfRule type="cellIs" dxfId="10" priority="15" operator="equal">
      <formula>""</formula>
    </cfRule>
  </conditionalFormatting>
  <conditionalFormatting sqref="Q28:S29">
    <cfRule type="cellIs" dxfId="9" priority="14" operator="equal">
      <formula>""</formula>
    </cfRule>
  </conditionalFormatting>
  <conditionalFormatting sqref="W28:Y29">
    <cfRule type="cellIs" dxfId="8" priority="13" operator="equal">
      <formula>""</formula>
    </cfRule>
  </conditionalFormatting>
  <conditionalFormatting sqref="AE28:AG29">
    <cfRule type="cellIs" dxfId="7" priority="12" operator="equal">
      <formula>""</formula>
    </cfRule>
  </conditionalFormatting>
  <conditionalFormatting sqref="AM28:AO29">
    <cfRule type="cellIs" dxfId="6" priority="11" operator="equal">
      <formula>""</formula>
    </cfRule>
  </conditionalFormatting>
  <conditionalFormatting sqref="AS28:AU29">
    <cfRule type="cellIs" dxfId="5" priority="10" operator="equal">
      <formula>""</formula>
    </cfRule>
  </conditionalFormatting>
  <conditionalFormatting sqref="AY28:BA29">
    <cfRule type="cellIs" dxfId="4" priority="9" operator="equal">
      <formula>""</formula>
    </cfRule>
  </conditionalFormatting>
  <conditionalFormatting sqref="BJ28:BL29">
    <cfRule type="cellIs" dxfId="3" priority="8" operator="equal">
      <formula>""</formula>
    </cfRule>
  </conditionalFormatting>
  <conditionalFormatting sqref="BP28:BR29">
    <cfRule type="cellIs" dxfId="2" priority="7" operator="equal">
      <formula>""</formula>
    </cfRule>
  </conditionalFormatting>
  <conditionalFormatting sqref="L30:BH31">
    <cfRule type="cellIs" dxfId="1" priority="6" operator="equal">
      <formula>""</formula>
    </cfRule>
  </conditionalFormatting>
  <conditionalFormatting sqref="BU30:BW31">
    <cfRule type="cellIs" dxfId="0" priority="5" operator="equal">
      <formula>""</formula>
    </cfRule>
  </conditionalFormatting>
  <dataValidations count="2">
    <dataValidation type="list" allowBlank="1" showDropDown="0" showInputMessage="1" showErrorMessage="1" sqref="EC36:EE36 AZ32:BB36 AT43:AV54 R43:T54 DW36:DY36 AT36:AV36">
      <formula1>"○,　"</formula1>
    </dataValidation>
    <dataValidation type="list" allowBlank="1" showDropDown="0" showInputMessage="1" showErrorMessage="1" sqref="BP45:BT46 BP53:BT54 AT32:AV35">
      <formula1>"○,"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6" fitToWidth="1" fitToHeight="1" orientation="portrait" usePrinterDefaults="1" blackAndWhite="1" r:id="rId1"/>
  <headerFooter alignWithMargins="0"/>
  <colBreaks count="1" manualBreakCount="1">
    <brk id="83" max="70" man="1"/>
  </colBreaks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2022.4.1~</vt:lpstr>
    </vt:vector>
  </TitlesOfParts>
  <Company>imabari-city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kouwanka01</dc:creator>
  <cp:lastModifiedBy>Administrator</cp:lastModifiedBy>
  <cp:lastPrinted>2021-02-15T05:33:18Z</cp:lastPrinted>
  <dcterms:created xsi:type="dcterms:W3CDTF">2009-12-18T02:06:46Z</dcterms:created>
  <dcterms:modified xsi:type="dcterms:W3CDTF">2024-06-05T00:28:52Z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2024-06-05T00:28:52Z</vt:filetime>
  </property>
</Properties>
</file>