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政策課\情報政策課\統計係\04 今治市の統計HP\旧統計書\旧統計書（2012年3月前）\h31年度改訂\excel\"/>
    </mc:Choice>
  </mc:AlternateContent>
  <bookViews>
    <workbookView xWindow="0" yWindow="0" windowWidth="19200" windowHeight="12195" tabRatio="602"/>
  </bookViews>
  <sheets>
    <sheet name="表題３" sheetId="9" r:id="rId1"/>
    <sheet name="第３-１表" sheetId="20" r:id="rId2"/>
    <sheet name="第３-２表" sheetId="13" r:id="rId3"/>
    <sheet name="第３-３表" sheetId="15" r:id="rId4"/>
    <sheet name="第３-４表" sheetId="18" r:id="rId5"/>
  </sheets>
  <definedNames>
    <definedName name="_xlnm._FilterDatabase" localSheetId="2" hidden="1">'第３-２表'!$C$3:$S$32</definedName>
    <definedName name="_xlnm._FilterDatabase" localSheetId="3" hidden="1">'第３-３表'!#REF!</definedName>
    <definedName name="_xlnm._FilterDatabase" localSheetId="4" hidden="1">'第３-４表'!$A$1:$A$75</definedName>
    <definedName name="_xlnm.Print_Area" localSheetId="1">'第３-１表'!$A$1:$G$49</definedName>
    <definedName name="_xlnm.Print_Area" localSheetId="4">'第３-４表'!$A$1:$AH$66</definedName>
    <definedName name="_xlnm.Print_Area" localSheetId="0">表題３!$A$1:$C$39</definedName>
  </definedNames>
  <calcPr calcId="152511"/>
</workbook>
</file>

<file path=xl/calcChain.xml><?xml version="1.0" encoding="utf-8"?>
<calcChain xmlns="http://schemas.openxmlformats.org/spreadsheetml/2006/main">
  <c r="E6" i="18" l="1"/>
  <c r="C10" i="13"/>
  <c r="E5" i="13"/>
  <c r="C30" i="15"/>
  <c r="C31" i="15"/>
  <c r="C32" i="15"/>
  <c r="C33" i="15"/>
  <c r="C29" i="15"/>
  <c r="C6" i="15"/>
  <c r="C7" i="15"/>
  <c r="C9" i="15"/>
  <c r="C10" i="15"/>
  <c r="C11" i="15"/>
  <c r="C12" i="15"/>
  <c r="C13" i="15"/>
  <c r="C14" i="15"/>
  <c r="C15" i="15"/>
  <c r="C16" i="15"/>
  <c r="C17" i="15"/>
  <c r="C18" i="15"/>
  <c r="C19" i="15"/>
  <c r="C20" i="15"/>
  <c r="C21" i="15"/>
  <c r="C22" i="15"/>
  <c r="C23" i="15"/>
  <c r="C24" i="15"/>
  <c r="C25" i="15"/>
  <c r="F5" i="15"/>
  <c r="G5" i="15"/>
  <c r="H5" i="15"/>
  <c r="I5" i="15"/>
  <c r="J5" i="15"/>
  <c r="K5" i="15"/>
  <c r="L5" i="15"/>
  <c r="M5" i="15"/>
  <c r="N5" i="15"/>
  <c r="O5" i="15"/>
  <c r="P5" i="15"/>
  <c r="E5" i="15"/>
  <c r="C28" i="13"/>
  <c r="C29" i="13"/>
  <c r="C30" i="13"/>
  <c r="C31" i="13"/>
  <c r="C32" i="13"/>
  <c r="C27" i="13"/>
  <c r="F5" i="13"/>
  <c r="G5" i="13"/>
  <c r="H5" i="13"/>
  <c r="I5" i="13"/>
  <c r="J5" i="13"/>
  <c r="K5" i="13"/>
  <c r="L5" i="13"/>
  <c r="M5" i="13"/>
  <c r="N5" i="13"/>
  <c r="O5" i="13"/>
  <c r="P5" i="13"/>
  <c r="C8" i="13"/>
  <c r="C9" i="13"/>
  <c r="C11" i="13"/>
  <c r="C12" i="13"/>
  <c r="C13" i="13"/>
  <c r="C14" i="13"/>
  <c r="C15" i="13"/>
  <c r="C16" i="13"/>
  <c r="C17" i="13"/>
  <c r="C18" i="13"/>
  <c r="C19" i="13"/>
  <c r="C20" i="13"/>
  <c r="C21" i="13"/>
  <c r="C22" i="13"/>
  <c r="C23" i="13"/>
  <c r="C7" i="13"/>
  <c r="F6" i="18"/>
  <c r="F53" i="18"/>
  <c r="V6" i="18"/>
  <c r="W6" i="18"/>
  <c r="E52" i="18"/>
  <c r="F52" i="18"/>
  <c r="V8" i="18"/>
  <c r="W8" i="18"/>
  <c r="V9" i="18"/>
  <c r="W9" i="18"/>
  <c r="V10" i="18"/>
  <c r="W10" i="18"/>
  <c r="V11" i="18"/>
  <c r="W11" i="18"/>
  <c r="V12" i="18"/>
  <c r="W12" i="18"/>
  <c r="V13" i="18"/>
  <c r="W13" i="18"/>
  <c r="V14" i="18"/>
  <c r="W14" i="18"/>
  <c r="V15" i="18"/>
  <c r="W15" i="18"/>
  <c r="V16" i="18"/>
  <c r="W16" i="18"/>
  <c r="V17" i="18"/>
  <c r="W17" i="18"/>
  <c r="V18" i="18"/>
  <c r="W18" i="18"/>
  <c r="V20" i="18"/>
  <c r="W20" i="18"/>
  <c r="V21" i="18"/>
  <c r="W21" i="18"/>
  <c r="V22" i="18"/>
  <c r="W22" i="18"/>
  <c r="V23" i="18"/>
  <c r="W23" i="18"/>
  <c r="V24" i="18"/>
  <c r="W24" i="18"/>
  <c r="V25" i="18"/>
  <c r="W25" i="18"/>
  <c r="V27" i="18"/>
  <c r="W27" i="18"/>
  <c r="V28" i="18"/>
  <c r="W28" i="18"/>
  <c r="V29" i="18"/>
  <c r="W29" i="18"/>
  <c r="V31" i="18"/>
  <c r="W31" i="18"/>
  <c r="V32" i="18"/>
  <c r="W32" i="18"/>
  <c r="V33" i="18"/>
  <c r="W33" i="18"/>
  <c r="V34" i="18"/>
  <c r="W34" i="18"/>
  <c r="V36" i="18"/>
  <c r="W36" i="18"/>
  <c r="V37" i="18"/>
  <c r="W37" i="18"/>
  <c r="V38" i="18"/>
  <c r="W38" i="18"/>
  <c r="V40" i="18"/>
  <c r="W40" i="18"/>
  <c r="V41" i="18"/>
  <c r="W41" i="18"/>
  <c r="V42" i="18"/>
  <c r="W42" i="18"/>
  <c r="V44" i="18"/>
  <c r="W44" i="18"/>
  <c r="V45" i="18"/>
  <c r="W45" i="18"/>
  <c r="V47" i="18"/>
  <c r="W47" i="18"/>
  <c r="V48" i="18"/>
  <c r="W48" i="18"/>
  <c r="V49" i="18"/>
  <c r="W49" i="18"/>
  <c r="V51" i="18"/>
  <c r="W51" i="18"/>
  <c r="V52" i="18"/>
  <c r="W52" i="18"/>
  <c r="V54" i="18"/>
  <c r="W54" i="18"/>
  <c r="V55" i="18"/>
  <c r="W55" i="18"/>
  <c r="V56" i="18"/>
  <c r="W56" i="18"/>
  <c r="V57" i="18"/>
  <c r="W57" i="18"/>
  <c r="V58" i="18"/>
  <c r="W58" i="18"/>
  <c r="V59" i="18"/>
  <c r="W59" i="18"/>
  <c r="V60" i="18"/>
  <c r="W60" i="18"/>
  <c r="V61" i="18"/>
  <c r="W61" i="18"/>
  <c r="W7" i="18"/>
  <c r="V7" i="18"/>
  <c r="E31" i="18"/>
  <c r="F31" i="18"/>
  <c r="E32" i="18"/>
  <c r="F32" i="18"/>
  <c r="E33" i="18"/>
  <c r="F33" i="18"/>
  <c r="E34" i="18"/>
  <c r="F34" i="18"/>
  <c r="E35" i="18"/>
  <c r="F35" i="18"/>
  <c r="E36" i="18"/>
  <c r="F36" i="18"/>
  <c r="E37" i="18"/>
  <c r="F37" i="18"/>
  <c r="E38" i="18"/>
  <c r="F38" i="18"/>
  <c r="E39" i="18"/>
  <c r="F39" i="18"/>
  <c r="E40" i="18"/>
  <c r="F40" i="18"/>
  <c r="E42" i="18"/>
  <c r="F42" i="18"/>
  <c r="E43" i="18"/>
  <c r="F43" i="18"/>
  <c r="E44" i="18"/>
  <c r="F44" i="18"/>
  <c r="E45" i="18"/>
  <c r="F45" i="18"/>
  <c r="F46" i="18"/>
  <c r="E47" i="18"/>
  <c r="F47" i="18"/>
  <c r="E48" i="18"/>
  <c r="F48" i="18"/>
  <c r="E49" i="18"/>
  <c r="F49" i="18"/>
  <c r="E50" i="18"/>
  <c r="F50" i="18"/>
  <c r="E51" i="18"/>
  <c r="F51" i="18"/>
  <c r="E53" i="18"/>
  <c r="E54" i="18"/>
  <c r="F54" i="18"/>
  <c r="E55" i="18"/>
  <c r="F55" i="18"/>
  <c r="E56" i="18"/>
  <c r="F56" i="18"/>
  <c r="E57" i="18"/>
  <c r="F57" i="18"/>
  <c r="E58" i="18"/>
  <c r="F58" i="18"/>
  <c r="E59" i="18"/>
  <c r="F59" i="18"/>
  <c r="E60" i="18"/>
  <c r="F60" i="18"/>
  <c r="F30" i="18"/>
  <c r="E30" i="18"/>
  <c r="F26" i="18"/>
  <c r="F19" i="18"/>
  <c r="F7" i="18"/>
  <c r="F8" i="18"/>
  <c r="F9" i="18"/>
  <c r="F10" i="18"/>
  <c r="F11" i="18"/>
  <c r="F13" i="18"/>
  <c r="F14" i="18"/>
  <c r="F15" i="18"/>
  <c r="F17" i="18"/>
  <c r="F18" i="18"/>
  <c r="F20" i="18"/>
  <c r="F21" i="18"/>
  <c r="F22" i="18"/>
  <c r="F23" i="18"/>
  <c r="F24" i="18"/>
  <c r="F25" i="18"/>
  <c r="F27" i="18"/>
  <c r="F28" i="18"/>
  <c r="F29" i="18"/>
  <c r="E10" i="18"/>
  <c r="E11" i="18"/>
  <c r="E13" i="18"/>
  <c r="E14" i="18"/>
  <c r="E15" i="18"/>
  <c r="E17" i="18"/>
  <c r="E18" i="18"/>
  <c r="E19" i="18"/>
  <c r="E20" i="18"/>
  <c r="E21" i="18"/>
  <c r="E22" i="18"/>
  <c r="E23" i="18"/>
  <c r="E24" i="18"/>
  <c r="E25" i="18"/>
  <c r="E26" i="18"/>
  <c r="E27" i="18"/>
  <c r="E28" i="18"/>
  <c r="E29" i="18"/>
  <c r="E8" i="18"/>
  <c r="E9" i="18"/>
  <c r="V50" i="18"/>
  <c r="V30" i="18"/>
  <c r="E7" i="20"/>
  <c r="F7" i="20"/>
  <c r="G7" i="20"/>
  <c r="D7" i="20"/>
  <c r="E16" i="18"/>
  <c r="F16" i="18"/>
  <c r="F12" i="18"/>
  <c r="E12" i="18"/>
  <c r="E7" i="18"/>
  <c r="W53" i="18"/>
  <c r="V53" i="18"/>
  <c r="W50" i="18"/>
  <c r="W46" i="18"/>
  <c r="V46" i="18"/>
  <c r="W43" i="18"/>
  <c r="V43" i="18"/>
  <c r="W39" i="18"/>
  <c r="V39" i="18"/>
  <c r="W35" i="18"/>
  <c r="V35" i="18"/>
  <c r="W30" i="18"/>
  <c r="W26" i="18"/>
  <c r="V26" i="18"/>
  <c r="W19" i="18"/>
  <c r="V19" i="18"/>
  <c r="E46" i="18"/>
  <c r="E41" i="18"/>
  <c r="F41" i="18"/>
  <c r="C5" i="15"/>
  <c r="C5" i="13"/>
</calcChain>
</file>

<file path=xl/sharedStrings.xml><?xml version="1.0" encoding="utf-8"?>
<sst xmlns="http://schemas.openxmlformats.org/spreadsheetml/2006/main" count="395" uniqueCount="310">
  <si>
    <t>繊維工業</t>
  </si>
  <si>
    <t>設備工事業</t>
  </si>
  <si>
    <t>建設業</t>
  </si>
  <si>
    <t>製造業</t>
  </si>
  <si>
    <t>事業所数</t>
    <rPh sb="0" eb="3">
      <t>ジギョウショ</t>
    </rPh>
    <rPh sb="3" eb="4">
      <t>スウ</t>
    </rPh>
    <phoneticPr fontId="2"/>
  </si>
  <si>
    <t>合計</t>
    <rPh sb="0" eb="2">
      <t>ゴウケイ</t>
    </rPh>
    <phoneticPr fontId="2"/>
  </si>
  <si>
    <t>男</t>
    <rPh sb="0" eb="1">
      <t>オトコ</t>
    </rPh>
    <phoneticPr fontId="2"/>
  </si>
  <si>
    <t>女</t>
    <rPh sb="0" eb="1">
      <t>オンナ</t>
    </rPh>
    <phoneticPr fontId="2"/>
  </si>
  <si>
    <t>松前町</t>
  </si>
  <si>
    <t>新居浜市</t>
  </si>
  <si>
    <t>従　業　者　数</t>
    <rPh sb="0" eb="1">
      <t>ジュウ</t>
    </rPh>
    <rPh sb="2" eb="3">
      <t>ギョウ</t>
    </rPh>
    <rPh sb="4" eb="5">
      <t>シャ</t>
    </rPh>
    <rPh sb="6" eb="7">
      <t>スウ</t>
    </rPh>
    <phoneticPr fontId="2"/>
  </si>
  <si>
    <t>農林漁業</t>
    <rPh sb="0" eb="2">
      <t>ノウリン</t>
    </rPh>
    <rPh sb="2" eb="4">
      <t>ギョギョウ</t>
    </rPh>
    <phoneticPr fontId="3"/>
  </si>
  <si>
    <t>建　設　業</t>
    <rPh sb="0" eb="1">
      <t>ケン</t>
    </rPh>
    <rPh sb="2" eb="3">
      <t>セツ</t>
    </rPh>
    <rPh sb="4" eb="5">
      <t>ギョウ</t>
    </rPh>
    <phoneticPr fontId="3"/>
  </si>
  <si>
    <t>製　造　業</t>
    <rPh sb="0" eb="1">
      <t>セイ</t>
    </rPh>
    <rPh sb="2" eb="3">
      <t>ヅクリ</t>
    </rPh>
    <rPh sb="4" eb="5">
      <t>ギョウ</t>
    </rPh>
    <phoneticPr fontId="3"/>
  </si>
  <si>
    <t>１～４人</t>
    <rPh sb="3" eb="4">
      <t>ニン</t>
    </rPh>
    <phoneticPr fontId="2"/>
  </si>
  <si>
    <t>５～９人</t>
    <rPh sb="3" eb="4">
      <t>ニン</t>
    </rPh>
    <phoneticPr fontId="2"/>
  </si>
  <si>
    <t>10～19人</t>
    <rPh sb="5" eb="6">
      <t>ニン</t>
    </rPh>
    <phoneticPr fontId="2"/>
  </si>
  <si>
    <t>20～29人</t>
    <rPh sb="5" eb="6">
      <t>ニン</t>
    </rPh>
    <phoneticPr fontId="2"/>
  </si>
  <si>
    <t>30人以上</t>
    <rPh sb="2" eb="3">
      <t>ニン</t>
    </rPh>
    <rPh sb="3" eb="5">
      <t>イジョウ</t>
    </rPh>
    <phoneticPr fontId="2"/>
  </si>
  <si>
    <t>娯楽業</t>
  </si>
  <si>
    <t>男</t>
    <rPh sb="0" eb="1">
      <t>オトコ</t>
    </rPh>
    <phoneticPr fontId="3"/>
  </si>
  <si>
    <t>女</t>
    <rPh sb="0" eb="1">
      <t>オンナ</t>
    </rPh>
    <phoneticPr fontId="3"/>
  </si>
  <si>
    <t>情報通信業</t>
  </si>
  <si>
    <t>複合サービス事業</t>
  </si>
  <si>
    <t>派遣従業者のみ</t>
    <phoneticPr fontId="2"/>
  </si>
  <si>
    <t>従業者総数</t>
    <rPh sb="0" eb="2">
      <t>ジュウギョウ</t>
    </rPh>
    <rPh sb="2" eb="3">
      <t>シャ</t>
    </rPh>
    <phoneticPr fontId="2"/>
  </si>
  <si>
    <t>事業所総数</t>
    <rPh sb="0" eb="3">
      <t>ジギョウショ</t>
    </rPh>
    <phoneticPr fontId="2"/>
  </si>
  <si>
    <t>電気・ガス・
熱供給・水道業</t>
    <phoneticPr fontId="2"/>
  </si>
  <si>
    <t>サービス業
（他に分類されないもの）</t>
    <phoneticPr fontId="2"/>
  </si>
  <si>
    <t>産業分類</t>
    <rPh sb="0" eb="2">
      <t>サンギョウ</t>
    </rPh>
    <rPh sb="2" eb="4">
      <t>ブンルイ</t>
    </rPh>
    <phoneticPr fontId="2"/>
  </si>
  <si>
    <t>従業者規模</t>
    <rPh sb="0" eb="3">
      <t>ジュウギョウシャ</t>
    </rPh>
    <rPh sb="3" eb="5">
      <t>キボ</t>
    </rPh>
    <phoneticPr fontId="2"/>
  </si>
  <si>
    <t>今治市計</t>
    <rPh sb="3" eb="4">
      <t>ケイ</t>
    </rPh>
    <phoneticPr fontId="2"/>
  </si>
  <si>
    <t>A</t>
    <phoneticPr fontId="2"/>
  </si>
  <si>
    <t>01</t>
    <phoneticPr fontId="2"/>
  </si>
  <si>
    <t>農業</t>
  </si>
  <si>
    <t>02</t>
    <phoneticPr fontId="2"/>
  </si>
  <si>
    <t>林業</t>
  </si>
  <si>
    <t>B</t>
    <phoneticPr fontId="2"/>
  </si>
  <si>
    <t>漁業</t>
  </si>
  <si>
    <t>C</t>
    <phoneticPr fontId="2"/>
  </si>
  <si>
    <t>D</t>
    <phoneticPr fontId="2"/>
  </si>
  <si>
    <t>総合工事業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</si>
  <si>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</si>
  <si>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</si>
  <si>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</si>
  <si>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</si>
  <si>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</si>
  <si>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</si>
  <si>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</si>
  <si>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</si>
  <si>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</si>
  <si>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</si>
  <si>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</si>
  <si>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</si>
  <si>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</si>
  <si>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</si>
  <si>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</si>
  <si>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</si>
  <si>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</si>
  <si>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</si>
  <si>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</si>
  <si>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</si>
  <si>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</si>
  <si>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</si>
  <si>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</si>
  <si>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</si>
  <si>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</si>
  <si>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</si>
  <si>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</si>
  <si>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</si>
  <si>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</si>
  <si>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</si>
  <si>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</si>
  <si>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</si>
  <si>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</si>
  <si>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</si>
  <si>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</si>
  <si>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</si>
  <si>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</si>
  <si>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</si>
  <si>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</si>
  <si>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</si>
  <si>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I</t>
    <phoneticPr fontId="2"/>
  </si>
  <si>
    <t>50</t>
    <phoneticPr fontId="2"/>
  </si>
  <si>
    <t>各種商品卸売業</t>
  </si>
  <si>
    <t>51</t>
    <phoneticPr fontId="2"/>
  </si>
  <si>
    <t>繊維・衣服等卸売業</t>
  </si>
  <si>
    <t>52</t>
    <phoneticPr fontId="2"/>
  </si>
  <si>
    <t>飲食料品卸売業</t>
  </si>
  <si>
    <t>53</t>
    <phoneticPr fontId="2"/>
  </si>
  <si>
    <t>54</t>
    <phoneticPr fontId="2"/>
  </si>
  <si>
    <t>機械器具卸売業</t>
  </si>
  <si>
    <t>55</t>
    <phoneticPr fontId="2"/>
  </si>
  <si>
    <t>その他の卸売業</t>
  </si>
  <si>
    <t>56</t>
    <phoneticPr fontId="2"/>
  </si>
  <si>
    <t>各種商品小売業</t>
  </si>
  <si>
    <t>57</t>
    <phoneticPr fontId="2"/>
  </si>
  <si>
    <t>織物・衣服・身の回り品小売業</t>
  </si>
  <si>
    <t>58</t>
    <phoneticPr fontId="2"/>
  </si>
  <si>
    <t>飲食料品小売業</t>
  </si>
  <si>
    <t>59</t>
    <phoneticPr fontId="2"/>
  </si>
  <si>
    <t>機械器具小売業</t>
  </si>
  <si>
    <t>60</t>
    <phoneticPr fontId="2"/>
  </si>
  <si>
    <t>その他の小売業</t>
  </si>
  <si>
    <t>61</t>
    <phoneticPr fontId="2"/>
  </si>
  <si>
    <t>無店舗小売業</t>
  </si>
  <si>
    <t>J</t>
    <phoneticPr fontId="2"/>
  </si>
  <si>
    <t>62</t>
    <phoneticPr fontId="2"/>
  </si>
  <si>
    <t>銀行業</t>
  </si>
  <si>
    <t>協同組織金融業</t>
  </si>
  <si>
    <t>クレジットカード業等非預金信用機関</t>
  </si>
  <si>
    <t>補助的金融業等</t>
  </si>
  <si>
    <t>保険業（保険媒介代理業等を含む）</t>
  </si>
  <si>
    <t>不動産取引業</t>
  </si>
  <si>
    <t>不動産賃貸業・管理業</t>
  </si>
  <si>
    <t>物品賃貸業</t>
  </si>
  <si>
    <t>学術・開発研究機関</t>
  </si>
  <si>
    <t>広告業</t>
  </si>
  <si>
    <t>宿泊業</t>
  </si>
  <si>
    <t>飲食店</t>
  </si>
  <si>
    <t>持ち帰り・配達飲食サービス業</t>
  </si>
  <si>
    <t>洗濯・理容・美容・浴場業</t>
  </si>
  <si>
    <t>その他の生活関連サービス業</t>
  </si>
  <si>
    <t>学校教育</t>
  </si>
  <si>
    <t>医療業</t>
  </si>
  <si>
    <t>保健衛生</t>
  </si>
  <si>
    <t>社会保険・社会福祉・介護事業</t>
  </si>
  <si>
    <t>郵便局</t>
  </si>
  <si>
    <t>協同組合（他に分類されないもの）</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</si>
  <si>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</si>
  <si>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</si>
  <si>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</si>
  <si>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</si>
  <si>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</si>
  <si>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</si>
  <si>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</si>
  <si>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</si>
  <si>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総　　数</t>
    <rPh sb="0" eb="1">
      <t>ソウ</t>
    </rPh>
    <rPh sb="3" eb="4">
      <t>スウ</t>
    </rPh>
    <phoneticPr fontId="2"/>
  </si>
  <si>
    <t>従業者数</t>
    <rPh sb="0" eb="1">
      <t>ジュウ</t>
    </rPh>
    <rPh sb="1" eb="4">
      <t>ギョウシャスウ</t>
    </rPh>
    <phoneticPr fontId="2"/>
  </si>
  <si>
    <t>総計</t>
    <rPh sb="0" eb="1">
      <t>ソウ</t>
    </rPh>
    <rPh sb="1" eb="2">
      <t>ケイ</t>
    </rPh>
    <phoneticPr fontId="3"/>
  </si>
  <si>
    <t>産　　業　　分　　類</t>
    <rPh sb="0" eb="1">
      <t>サン</t>
    </rPh>
    <rPh sb="3" eb="4">
      <t>ギョウ</t>
    </rPh>
    <rPh sb="6" eb="7">
      <t>フン</t>
    </rPh>
    <rPh sb="9" eb="10">
      <t>ルイ</t>
    </rPh>
    <phoneticPr fontId="2"/>
  </si>
  <si>
    <t>06</t>
    <phoneticPr fontId="2"/>
  </si>
  <si>
    <t>07</t>
    <phoneticPr fontId="2"/>
  </si>
  <si>
    <t>職別工事業（設備工事業を除く）</t>
    <phoneticPr fontId="2"/>
  </si>
  <si>
    <t>08</t>
    <phoneticPr fontId="2"/>
  </si>
  <si>
    <t>E</t>
    <phoneticPr fontId="2"/>
  </si>
  <si>
    <t>09</t>
    <phoneticPr fontId="2"/>
  </si>
  <si>
    <t>10</t>
    <phoneticPr fontId="2"/>
  </si>
  <si>
    <t>63</t>
    <phoneticPr fontId="2"/>
  </si>
  <si>
    <t>11</t>
    <phoneticPr fontId="2"/>
  </si>
  <si>
    <t>73</t>
    <phoneticPr fontId="2"/>
  </si>
  <si>
    <t>23</t>
    <phoneticPr fontId="2"/>
  </si>
  <si>
    <t>74</t>
    <phoneticPr fontId="2"/>
  </si>
  <si>
    <t>技術サービス業</t>
    <phoneticPr fontId="2"/>
  </si>
  <si>
    <t>24</t>
    <phoneticPr fontId="2"/>
  </si>
  <si>
    <t>M</t>
    <phoneticPr fontId="2"/>
  </si>
  <si>
    <t>25</t>
    <phoneticPr fontId="2"/>
  </si>
  <si>
    <t>75</t>
    <phoneticPr fontId="2"/>
  </si>
  <si>
    <t>26</t>
    <phoneticPr fontId="2"/>
  </si>
  <si>
    <t>76</t>
    <phoneticPr fontId="2"/>
  </si>
  <si>
    <t>77</t>
    <phoneticPr fontId="2"/>
  </si>
  <si>
    <t>N</t>
    <phoneticPr fontId="2"/>
  </si>
  <si>
    <t>78</t>
    <phoneticPr fontId="2"/>
  </si>
  <si>
    <t>79</t>
    <phoneticPr fontId="2"/>
  </si>
  <si>
    <t>31</t>
    <phoneticPr fontId="2"/>
  </si>
  <si>
    <t>32</t>
    <phoneticPr fontId="2"/>
  </si>
  <si>
    <t>O</t>
    <phoneticPr fontId="2"/>
  </si>
  <si>
    <t>F</t>
    <phoneticPr fontId="2"/>
  </si>
  <si>
    <t>81</t>
    <phoneticPr fontId="2"/>
  </si>
  <si>
    <t>33</t>
    <phoneticPr fontId="2"/>
  </si>
  <si>
    <t>82</t>
    <phoneticPr fontId="2"/>
  </si>
  <si>
    <t>34</t>
    <phoneticPr fontId="2"/>
  </si>
  <si>
    <t>P</t>
    <phoneticPr fontId="2"/>
  </si>
  <si>
    <t>35</t>
    <phoneticPr fontId="2"/>
  </si>
  <si>
    <t>83</t>
    <phoneticPr fontId="2"/>
  </si>
  <si>
    <t>36</t>
    <phoneticPr fontId="2"/>
  </si>
  <si>
    <t>84</t>
    <phoneticPr fontId="2"/>
  </si>
  <si>
    <t>G</t>
    <phoneticPr fontId="2"/>
  </si>
  <si>
    <t>85</t>
    <phoneticPr fontId="2"/>
  </si>
  <si>
    <t>37</t>
    <phoneticPr fontId="2"/>
  </si>
  <si>
    <t>Q</t>
    <phoneticPr fontId="2"/>
  </si>
  <si>
    <t>38</t>
    <phoneticPr fontId="2"/>
  </si>
  <si>
    <t>86</t>
    <phoneticPr fontId="2"/>
  </si>
  <si>
    <t>87</t>
    <phoneticPr fontId="2"/>
  </si>
  <si>
    <t>R</t>
    <phoneticPr fontId="2"/>
  </si>
  <si>
    <t>88</t>
    <phoneticPr fontId="2"/>
  </si>
  <si>
    <t>89</t>
    <phoneticPr fontId="2"/>
  </si>
  <si>
    <t>43</t>
    <phoneticPr fontId="2"/>
  </si>
  <si>
    <t>44</t>
    <phoneticPr fontId="2"/>
  </si>
  <si>
    <t>45</t>
    <phoneticPr fontId="2"/>
  </si>
  <si>
    <t>46</t>
    <phoneticPr fontId="2"/>
  </si>
  <si>
    <t>47</t>
    <phoneticPr fontId="2"/>
  </si>
  <si>
    <t>48</t>
    <phoneticPr fontId="2"/>
  </si>
  <si>
    <t>49</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</si>
  <si>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</si>
  <si>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</si>
  <si>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</si>
  <si>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</si>
  <si>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</si>
  <si>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</si>
  <si>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</si>
  <si>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</si>
  <si>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</si>
  <si>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</si>
  <si>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</si>
  <si>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27</t>
    <phoneticPr fontId="2"/>
  </si>
  <si>
    <t>28</t>
    <phoneticPr fontId="2"/>
  </si>
  <si>
    <t>29</t>
    <phoneticPr fontId="2"/>
  </si>
  <si>
    <t>30</t>
    <phoneticPr fontId="2"/>
  </si>
  <si>
    <t>39</t>
    <phoneticPr fontId="2"/>
  </si>
  <si>
    <t>40</t>
    <phoneticPr fontId="2"/>
  </si>
  <si>
    <t>41</t>
    <phoneticPr fontId="2"/>
  </si>
  <si>
    <t>H</t>
    <phoneticPr fontId="2"/>
  </si>
  <si>
    <t>42</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</si>
  <si>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</si>
  <si>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</si>
  <si>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</si>
  <si>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</si>
  <si>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</si>
  <si>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</si>
  <si>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</si>
  <si>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</si>
  <si>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</si>
  <si>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</si>
  <si>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</si>
  <si>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t>
    <phoneticPr fontId="2"/>
  </si>
  <si>
    <t>80</t>
    <phoneticPr fontId="2"/>
  </si>
  <si>
    <t>90</t>
    <phoneticPr fontId="2"/>
  </si>
  <si>
    <t>91</t>
    <phoneticPr fontId="2"/>
  </si>
  <si>
    <t>92</t>
    <phoneticPr fontId="2"/>
  </si>
  <si>
    <t>93</t>
    <phoneticPr fontId="2"/>
  </si>
  <si>
    <t>94</t>
    <phoneticPr fontId="2"/>
  </si>
  <si>
    <t>松山市</t>
  </si>
  <si>
    <t>今治市</t>
  </si>
  <si>
    <t>宇和島市</t>
  </si>
  <si>
    <t>八幡浜市</t>
  </si>
  <si>
    <t>西条市</t>
  </si>
  <si>
    <t>大洲市</t>
  </si>
  <si>
    <t>伊予市</t>
  </si>
  <si>
    <t>四国中央市</t>
  </si>
  <si>
    <t>西予市</t>
  </si>
  <si>
    <t>東温市</t>
  </si>
  <si>
    <t>越智郡</t>
  </si>
  <si>
    <t>上島町</t>
  </si>
  <si>
    <t>上浮穴郡</t>
  </si>
  <si>
    <t>久万高原町</t>
  </si>
  <si>
    <t>伊予郡</t>
  </si>
  <si>
    <t>砥部町</t>
  </si>
  <si>
    <t>喜多郡</t>
  </si>
  <si>
    <t>内子町</t>
  </si>
  <si>
    <t>西宇和郡</t>
  </si>
  <si>
    <t>伊方町</t>
  </si>
  <si>
    <t>北宇和郡</t>
  </si>
  <si>
    <t>松野町</t>
  </si>
  <si>
    <t>鬼北町</t>
  </si>
  <si>
    <t>南宇和郡</t>
  </si>
  <si>
    <t>愛南町</t>
  </si>
  <si>
    <t>愛    媛    県</t>
    <phoneticPr fontId="2"/>
  </si>
  <si>
    <t>事 業 所 数</t>
    <rPh sb="0" eb="1">
      <t>ジ</t>
    </rPh>
    <rPh sb="2" eb="3">
      <t>ギョウ</t>
    </rPh>
    <rPh sb="4" eb="5">
      <t>トコロ</t>
    </rPh>
    <rPh sb="6" eb="7">
      <t>スウ</t>
    </rPh>
    <phoneticPr fontId="2"/>
  </si>
  <si>
    <t>派遣従業者のみ</t>
    <rPh sb="0" eb="2">
      <t>ハケン</t>
    </rPh>
    <rPh sb="2" eb="5">
      <t>ジュウギョウシャ</t>
    </rPh>
    <phoneticPr fontId="2"/>
  </si>
  <si>
    <t>鉱業、採石業、砂利採取業</t>
  </si>
  <si>
    <t>運輸業、郵便業</t>
  </si>
  <si>
    <t>卸売業、小売業</t>
  </si>
  <si>
    <t>金融業、保険業</t>
  </si>
  <si>
    <t>不動産業、物品賃貸業</t>
  </si>
  <si>
    <t>学術研究、     
専門・技術サービス業</t>
  </si>
  <si>
    <t>宿泊業、飲食サービス業</t>
  </si>
  <si>
    <t>生活関連サービス業、
娯楽業</t>
  </si>
  <si>
    <t>教育、学習支援業</t>
  </si>
  <si>
    <t>医療、福祉</t>
  </si>
  <si>
    <t>学術研究、
専門・技術サービス業</t>
  </si>
  <si>
    <t>農業、林業</t>
  </si>
  <si>
    <t>建築材料、鉱物・金属材料等卸売業</t>
  </si>
  <si>
    <t>金融商品取引業、商品先物取引業</t>
  </si>
  <si>
    <t>学術研究、専門・技術サービス業</t>
  </si>
  <si>
    <t>生活関連サービス業、娯楽業</t>
  </si>
  <si>
    <t>その他の教育、学習支援業</t>
  </si>
  <si>
    <t xml:space="preserve">第３-１表　　県内市町別事業所数及び従業者数（民営事業所）  </t>
    <rPh sb="0" eb="1">
      <t>ダイ</t>
    </rPh>
    <rPh sb="4" eb="5">
      <t>ヒョウ</t>
    </rPh>
    <rPh sb="7" eb="8">
      <t>ケン</t>
    </rPh>
    <rPh sb="8" eb="9">
      <t>ナイ</t>
    </rPh>
    <rPh sb="9" eb="10">
      <t>シ</t>
    </rPh>
    <rPh sb="10" eb="11">
      <t>マチ</t>
    </rPh>
    <rPh sb="16" eb="17">
      <t>オヨ</t>
    </rPh>
    <phoneticPr fontId="2"/>
  </si>
  <si>
    <t xml:space="preserve">表３-３表　　産業・従業者規模・地域別従業者数（民営事業所） </t>
    <rPh sb="0" eb="1">
      <t>ヒョウ</t>
    </rPh>
    <rPh sb="4" eb="5">
      <t>ヒョウ</t>
    </rPh>
    <rPh sb="7" eb="9">
      <t>サンギョウ</t>
    </rPh>
    <rPh sb="10" eb="13">
      <t>ジュウギョウシャ</t>
    </rPh>
    <rPh sb="13" eb="15">
      <t>キボ</t>
    </rPh>
    <rPh sb="16" eb="18">
      <t>チイキ</t>
    </rPh>
    <rPh sb="18" eb="19">
      <t>ベツ</t>
    </rPh>
    <rPh sb="19" eb="22">
      <t>ジュウギョウシャ</t>
    </rPh>
    <phoneticPr fontId="2"/>
  </si>
  <si>
    <t xml:space="preserve"> ◎ 下記の項目をクリックしてください。</t>
    <rPh sb="3" eb="5">
      <t>カキ</t>
    </rPh>
    <rPh sb="6" eb="8">
      <t>コウモク</t>
    </rPh>
    <phoneticPr fontId="13"/>
  </si>
  <si>
    <t xml:space="preserve">第３-２表　　産業・従業者規模・地域別事業所数(民営事業所) </t>
    <rPh sb="0" eb="1">
      <t>ダイ</t>
    </rPh>
    <rPh sb="4" eb="5">
      <t>ヒョウ</t>
    </rPh>
    <rPh sb="7" eb="9">
      <t>サンギョウ</t>
    </rPh>
    <rPh sb="10" eb="13">
      <t>ジュウギョウシャ</t>
    </rPh>
    <rPh sb="13" eb="15">
      <t>キボ</t>
    </rPh>
    <rPh sb="16" eb="18">
      <t>チイキ</t>
    </rPh>
    <rPh sb="18" eb="19">
      <t>ベツ</t>
    </rPh>
    <rPh sb="19" eb="22">
      <t>ジギョウショ</t>
    </rPh>
    <rPh sb="22" eb="23">
      <t>スウ</t>
    </rPh>
    <rPh sb="24" eb="26">
      <t>ミンエイ</t>
    </rPh>
    <rPh sb="26" eb="29">
      <t>ジギョウショ</t>
    </rPh>
    <phoneticPr fontId="13"/>
  </si>
  <si>
    <t>３　事 業 所</t>
    <rPh sb="2" eb="3">
      <t>コト</t>
    </rPh>
    <rPh sb="4" eb="5">
      <t>ギョウ</t>
    </rPh>
    <rPh sb="6" eb="7">
      <t>ショ</t>
    </rPh>
    <phoneticPr fontId="13"/>
  </si>
  <si>
    <t>第３-１表　　県内市町別事業所数及び従業者数(民営事業所)</t>
    <rPh sb="0" eb="1">
      <t>ダイ</t>
    </rPh>
    <rPh sb="4" eb="5">
      <t>ヒョウ</t>
    </rPh>
    <rPh sb="7" eb="8">
      <t>ケン</t>
    </rPh>
    <rPh sb="8" eb="9">
      <t>ナイ</t>
    </rPh>
    <rPh sb="9" eb="11">
      <t>シチョウ</t>
    </rPh>
    <rPh sb="11" eb="12">
      <t>ベツ</t>
    </rPh>
    <rPh sb="12" eb="15">
      <t>ジギョウショ</t>
    </rPh>
    <rPh sb="15" eb="16">
      <t>スウ</t>
    </rPh>
    <rPh sb="16" eb="17">
      <t>オヨ</t>
    </rPh>
    <rPh sb="18" eb="19">
      <t>ジュウ</t>
    </rPh>
    <rPh sb="19" eb="22">
      <t>ギョウシャスウ</t>
    </rPh>
    <rPh sb="23" eb="25">
      <t>ミンエイ</t>
    </rPh>
    <rPh sb="25" eb="28">
      <t>ジギョウショ</t>
    </rPh>
    <phoneticPr fontId="13"/>
  </si>
  <si>
    <t>表目次</t>
    <rPh sb="0" eb="1">
      <t>ヒョウ</t>
    </rPh>
    <rPh sb="1" eb="3">
      <t>モクジ</t>
    </rPh>
    <phoneticPr fontId="13"/>
  </si>
  <si>
    <r>
      <t>第３-２表　　産業・従業者規模・地域別事業所数（民営事業所）</t>
    </r>
    <r>
      <rPr>
        <sz val="15"/>
        <rFont val="ＤＦ平成ゴシック体W5"/>
        <family val="3"/>
        <charset val="128"/>
      </rPr>
      <t xml:space="preserve"> </t>
    </r>
    <rPh sb="0" eb="1">
      <t>ダイ</t>
    </rPh>
    <rPh sb="4" eb="5">
      <t>ヒョウ</t>
    </rPh>
    <rPh sb="10" eb="13">
      <t>ジュウギョウシャ</t>
    </rPh>
    <rPh sb="13" eb="15">
      <t>キボ</t>
    </rPh>
    <rPh sb="16" eb="18">
      <t>チイキ</t>
    </rPh>
    <rPh sb="18" eb="19">
      <t>ベツ</t>
    </rPh>
    <phoneticPr fontId="2"/>
  </si>
  <si>
    <t>第３-４表　　産業分類・従業者規模別事業所数及び従業者数(民営事業所)</t>
    <rPh sb="0" eb="1">
      <t>ダイ</t>
    </rPh>
    <rPh sb="4" eb="5">
      <t>ヒョウ</t>
    </rPh>
    <rPh sb="9" eb="11">
      <t>ブンルイ</t>
    </rPh>
    <rPh sb="12" eb="15">
      <t>ジュウギョウシャ</t>
    </rPh>
    <rPh sb="22" eb="23">
      <t>オヨ</t>
    </rPh>
    <rPh sb="31" eb="34">
      <t>ジギョウショ</t>
    </rPh>
    <phoneticPr fontId="2"/>
  </si>
  <si>
    <t>第３-４表　　産業分類・従業者規模別事業所数及び従業者数(民営事業所)　(つづき)</t>
    <rPh sb="0" eb="1">
      <t>ダイ</t>
    </rPh>
    <rPh sb="4" eb="5">
      <t>ヒョウ</t>
    </rPh>
    <rPh sb="9" eb="11">
      <t>ブンルイ</t>
    </rPh>
    <rPh sb="12" eb="15">
      <t>ジュウギョウシャ</t>
    </rPh>
    <rPh sb="22" eb="23">
      <t>オヨ</t>
    </rPh>
    <rPh sb="31" eb="34">
      <t>ジギョウショ</t>
    </rPh>
    <phoneticPr fontId="2"/>
  </si>
  <si>
    <t>その他のサービス業</t>
  </si>
  <si>
    <t>１～４人</t>
    <phoneticPr fontId="2"/>
  </si>
  <si>
    <r>
      <rPr>
        <sz val="12"/>
        <color indexed="12"/>
        <rFont val="HGP明朝E"/>
        <family val="1"/>
        <charset val="128"/>
      </rPr>
      <t>第３-４表　　</t>
    </r>
    <r>
      <rPr>
        <sz val="10"/>
        <color indexed="12"/>
        <rFont val="HGP明朝E"/>
        <family val="1"/>
        <charset val="128"/>
      </rPr>
      <t>産業分類・従業者規模別事業所数及び従業者数(民営事業所)</t>
    </r>
    <rPh sb="0" eb="1">
      <t>ダイ</t>
    </rPh>
    <rPh sb="4" eb="5">
      <t>ヒョウ</t>
    </rPh>
    <rPh sb="22" eb="23">
      <t>オヨ</t>
    </rPh>
    <phoneticPr fontId="13"/>
  </si>
  <si>
    <t>第３-３表　　産業・従業者規模・地域別従業者数(民営事業所)</t>
    <rPh sb="0" eb="1">
      <t>ダイ</t>
    </rPh>
    <rPh sb="4" eb="5">
      <t>ヒョウ</t>
    </rPh>
    <rPh sb="7" eb="9">
      <t>サンギョウ</t>
    </rPh>
    <rPh sb="10" eb="13">
      <t>ジュウギョウシャ</t>
    </rPh>
    <rPh sb="13" eb="15">
      <t>キボ</t>
    </rPh>
    <rPh sb="16" eb="18">
      <t>チイキ</t>
    </rPh>
    <rPh sb="18" eb="19">
      <t>ベツ</t>
    </rPh>
    <rPh sb="19" eb="22">
      <t>ジュウギョウシャ</t>
    </rPh>
    <rPh sb="22" eb="23">
      <t>スウ</t>
    </rPh>
    <rPh sb="24" eb="26">
      <t>ミンエイ</t>
    </rPh>
    <rPh sb="26" eb="29">
      <t>ジギョウショ</t>
    </rPh>
    <phoneticPr fontId="13"/>
  </si>
  <si>
    <t>（単位：所・人）</t>
    <rPh sb="4" eb="5">
      <t>ショ</t>
    </rPh>
    <rPh sb="6" eb="7">
      <t>ヒト</t>
    </rPh>
    <phoneticPr fontId="2"/>
  </si>
  <si>
    <t>(今治市)</t>
    <rPh sb="1" eb="3">
      <t>イマバリ</t>
    </rPh>
    <rPh sb="3" eb="4">
      <t>シ</t>
    </rPh>
    <phoneticPr fontId="2"/>
  </si>
  <si>
    <t>(朝倉村)</t>
    <rPh sb="1" eb="3">
      <t>アサクラ</t>
    </rPh>
    <rPh sb="3" eb="4">
      <t>ムラ</t>
    </rPh>
    <phoneticPr fontId="2"/>
  </si>
  <si>
    <t>(玉川町)</t>
    <rPh sb="1" eb="3">
      <t>タマガワ</t>
    </rPh>
    <rPh sb="3" eb="4">
      <t>マチ</t>
    </rPh>
    <phoneticPr fontId="2"/>
  </si>
  <si>
    <t>(波方町)</t>
    <rPh sb="1" eb="3">
      <t>ナミカタ</t>
    </rPh>
    <rPh sb="3" eb="4">
      <t>チョウ</t>
    </rPh>
    <phoneticPr fontId="2"/>
  </si>
  <si>
    <t>(大西町)</t>
    <rPh sb="1" eb="3">
      <t>オオニシ</t>
    </rPh>
    <rPh sb="3" eb="4">
      <t>チョウ</t>
    </rPh>
    <phoneticPr fontId="2"/>
  </si>
  <si>
    <t>(菊間町)</t>
    <rPh sb="1" eb="3">
      <t>キクマ</t>
    </rPh>
    <rPh sb="3" eb="4">
      <t>チョウ</t>
    </rPh>
    <phoneticPr fontId="2"/>
  </si>
  <si>
    <t>(吉海町)</t>
    <rPh sb="1" eb="3">
      <t>ヨシウミ</t>
    </rPh>
    <rPh sb="3" eb="4">
      <t>チョウ</t>
    </rPh>
    <phoneticPr fontId="2"/>
  </si>
  <si>
    <t>(宮窪町)</t>
    <rPh sb="1" eb="3">
      <t>ミヤクボ</t>
    </rPh>
    <rPh sb="3" eb="4">
      <t>マチ</t>
    </rPh>
    <phoneticPr fontId="2"/>
  </si>
  <si>
    <t>(伯方町)</t>
    <rPh sb="1" eb="3">
      <t>ハカタ</t>
    </rPh>
    <rPh sb="3" eb="4">
      <t>チョウ</t>
    </rPh>
    <phoneticPr fontId="2"/>
  </si>
  <si>
    <t>(上浦町)</t>
    <rPh sb="1" eb="3">
      <t>カミウラ</t>
    </rPh>
    <rPh sb="3" eb="4">
      <t>マチ</t>
    </rPh>
    <phoneticPr fontId="2"/>
  </si>
  <si>
    <t>(大三島町)</t>
    <rPh sb="1" eb="4">
      <t>オオミシマ</t>
    </rPh>
    <rPh sb="4" eb="5">
      <t>マチ</t>
    </rPh>
    <phoneticPr fontId="2"/>
  </si>
  <si>
    <t>(関前村)</t>
    <rPh sb="1" eb="2">
      <t>セキ</t>
    </rPh>
    <rPh sb="2" eb="3">
      <t>ゼン</t>
    </rPh>
    <rPh sb="3" eb="4">
      <t>ムラ</t>
    </rPh>
    <phoneticPr fontId="2"/>
  </si>
  <si>
    <t>注) 　従業者総数には男女別の不詳を含む。</t>
    <phoneticPr fontId="2"/>
  </si>
  <si>
    <t>　　　</t>
    <phoneticPr fontId="2"/>
  </si>
  <si>
    <t>注)  総計及び大分類には分類不能を含むため内訳の合計と合わないことがある。</t>
    <rPh sb="4" eb="6">
      <t>ソウケイ</t>
    </rPh>
    <rPh sb="6" eb="7">
      <t>オヨ</t>
    </rPh>
    <rPh sb="8" eb="11">
      <t>ダイブンルイ</t>
    </rPh>
    <rPh sb="13" eb="15">
      <t>ブンルイ</t>
    </rPh>
    <rPh sb="15" eb="17">
      <t>フノウ</t>
    </rPh>
    <rPh sb="18" eb="19">
      <t>フク</t>
    </rPh>
    <rPh sb="22" eb="24">
      <t>ウチワケ</t>
    </rPh>
    <rPh sb="25" eb="27">
      <t>ゴウケイ</t>
    </rPh>
    <rPh sb="28" eb="29">
      <t>ア</t>
    </rPh>
    <phoneticPr fontId="2"/>
  </si>
  <si>
    <t>注)  従業者数総数には男女別の不詳を含む。</t>
    <rPh sb="4" eb="5">
      <t>ジュウ</t>
    </rPh>
    <rPh sb="5" eb="8">
      <t>ギョウシャスウ</t>
    </rPh>
    <rPh sb="8" eb="10">
      <t>ソウスウ</t>
    </rPh>
    <rPh sb="12" eb="14">
      <t>ダンジョ</t>
    </rPh>
    <rPh sb="14" eb="15">
      <t>ベツ</t>
    </rPh>
    <rPh sb="16" eb="18">
      <t>フショウ</t>
    </rPh>
    <rPh sb="19" eb="20">
      <t>フク</t>
    </rPh>
    <phoneticPr fontId="2"/>
  </si>
  <si>
    <t>はん用機械器具製造業</t>
    <phoneticPr fontId="2"/>
  </si>
  <si>
    <t>資料：情報政策課「経済センサス-活動調査（総務省統計局・経済産業省）」平成28年６月１日現在</t>
    <rPh sb="3" eb="5">
      <t>ジョウホウ</t>
    </rPh>
    <rPh sb="5" eb="7">
      <t>セイサク</t>
    </rPh>
    <rPh sb="9" eb="11">
      <t>ケイザイ</t>
    </rPh>
    <rPh sb="16" eb="18">
      <t>カツドウ</t>
    </rPh>
    <rPh sb="18" eb="20">
      <t>チョウサ</t>
    </rPh>
    <rPh sb="21" eb="24">
      <t>ソウムショウ</t>
    </rPh>
    <rPh sb="24" eb="27">
      <t>トウケイキョク</t>
    </rPh>
    <rPh sb="28" eb="30">
      <t>ケイザイ</t>
    </rPh>
    <rPh sb="30" eb="33">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</si>
</sst>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quot;##,###,##0"/>
    <numFmt numFmtId="177" formatCode="#,###,###,##0;&quot; -&quot;###,###,##0"/>
    <numFmt numFmtId="178" formatCode="##,###,###,##0;&quot;-&quot;#,###,###,##0"/>
  </numFmts>
  <fonts count="34">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12"/>
      <name val="ＭＳ ゴシック"/>
      <family val="3"/>
      <charset val="128"/>
    </font>
    <font>
      <sz val="10"/>
      <name val="ＭＳ ゴシック"/>
      <family val="3"/>
      <charset val="128"/>
    </font>
    <font>
      <sz val="12"/>
      <name val="ＤＦ平成ゴシック体W5"/>
      <family val="3"/>
      <charset val="128"/>
    </font>
    <font>
      <sz val="10"/>
      <name val="ＭＳ 明朝"/>
      <family val="1"/>
      <charset val="128"/>
    </font>
    <font>
      <sz val="28"/>
      <name val="HGPｺﾞｼｯｸE"/>
      <family val="3"/>
      <charset val="128"/>
    </font>
    <font>
      <sz val="16"/>
      <name val="HGPｺﾞｼｯｸE"/>
      <family val="3"/>
      <charset val="128"/>
    </font>
    <font>
      <sz val="6"/>
      <name val="ＭＳ ゴシック"/>
      <family val="3"/>
      <charset val="128"/>
    </font>
    <font>
      <sz val="10"/>
      <name val="ＭＳ Ｐゴシック"/>
      <family val="3"/>
      <charset val="128"/>
    </font>
    <font>
      <sz val="16"/>
      <name val="HGS明朝E"/>
      <family val="1"/>
      <charset val="128"/>
    </font>
    <font>
      <sz val="15"/>
      <name val="ＤＦ平成ゴシック体W5"/>
      <family val="3"/>
      <charset val="128"/>
    </font>
    <font>
      <sz val="16"/>
      <name val="HGP明朝E"/>
      <family val="1"/>
      <charset val="128"/>
    </font>
    <font>
      <sz val="30"/>
      <name val="ＭＳ Ｐゴシック"/>
      <family val="3"/>
      <charset val="128"/>
    </font>
    <font>
      <sz val="13"/>
      <name val="ＤＦ平成ゴシック体W5"/>
      <family val="3"/>
      <charset val="128"/>
    </font>
    <font>
      <sz val="11.5"/>
      <name val="ＤＦ平成ゴシック体W5"/>
      <family val="3"/>
      <charset val="128"/>
    </font>
    <font>
      <sz val="10"/>
      <color indexed="12"/>
      <name val="HGP明朝E"/>
      <family val="1"/>
      <charset val="128"/>
    </font>
    <font>
      <sz val="12.5"/>
      <name val="HGP明朝E"/>
      <family val="1"/>
      <charset val="128"/>
    </font>
    <font>
      <sz val="12.5"/>
      <color indexed="12"/>
      <name val="HGP明朝E"/>
      <family val="1"/>
      <charset val="128"/>
    </font>
    <font>
      <sz val="12"/>
      <color indexed="12"/>
      <name val="HGP明朝E"/>
      <family val="1"/>
      <charset val="128"/>
    </font>
    <font>
      <sz val="9"/>
      <name val="ＭＳ ゴシック"/>
      <family val="3"/>
      <charset val="128"/>
    </font>
    <font>
      <sz val="7"/>
      <name val="ＤＦ平成ゴシック体W5"/>
      <family val="3"/>
      <charset val="128"/>
    </font>
    <font>
      <sz val="6"/>
      <name val="ＤＦ平成ゴシック体W5"/>
      <family val="3"/>
      <charset val="128"/>
    </font>
    <font>
      <sz val="9"/>
      <color theme="1"/>
      <name val="Times New Roman"/>
      <family val="1"/>
    </font>
    <font>
      <u/>
      <sz val="11"/>
      <color theme="10"/>
      <name val="ＭＳ Ｐゴシック"/>
      <family val="3"/>
      <charset val="128"/>
    </font>
    <font>
      <sz val="10"/>
      <color theme="1"/>
      <name val="ＭＳ 明朝"/>
      <family val="1"/>
      <charset val="128"/>
    </font>
    <font>
      <sz val="10.5"/>
      <color rgb="FFFF0000"/>
      <name val="HGP明朝E"/>
      <family val="1"/>
      <charset val="128"/>
    </font>
    <font>
      <sz val="12"/>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8" fillId="0" borderId="0" applyFill="0" applyBorder="0" applyAlignment="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 fillId="0" borderId="0"/>
    <xf numFmtId="0" fontId="1" fillId="0" borderId="0">
      <alignment vertical="center"/>
    </xf>
    <xf numFmtId="0" fontId="30" fillId="0" borderId="0">
      <alignment vertical="center"/>
    </xf>
    <xf numFmtId="0" fontId="7" fillId="0" borderId="0"/>
    <xf numFmtId="0" fontId="10" fillId="0" borderId="0"/>
  </cellStyleXfs>
  <cellXfs count="160">
    <xf numFmtId="0" fontId="0" fillId="0" borderId="0" xfId="0">
      <alignment vertical="center"/>
    </xf>
    <xf numFmtId="0" fontId="5" fillId="0" borderId="0" xfId="0" applyFont="1" applyBorder="1">
      <alignment vertical="center"/>
    </xf>
    <xf numFmtId="49" fontId="11" fillId="0" borderId="0" xfId="7" applyNumberFormat="1" applyFont="1">
      <alignment vertical="center"/>
    </xf>
    <xf numFmtId="0" fontId="11" fillId="0" borderId="0" xfId="7" applyFont="1">
      <alignment vertical="center"/>
    </xf>
    <xf numFmtId="49" fontId="11" fillId="0" borderId="0" xfId="7" applyNumberFormat="1" applyFont="1" applyFill="1" applyAlignment="1">
      <alignment horizontal="right" vertical="center"/>
    </xf>
    <xf numFmtId="49" fontId="11" fillId="0" borderId="0" xfId="7" applyNumberFormat="1" applyFont="1" applyAlignment="1">
      <alignment horizontal="right" vertical="center"/>
    </xf>
    <xf numFmtId="56" fontId="12" fillId="0" borderId="0" xfId="7" applyNumberFormat="1" applyFont="1" applyAlignment="1">
      <alignment horizontal="left" vertical="center"/>
    </xf>
    <xf numFmtId="41" fontId="5" fillId="0" borderId="0" xfId="8" applyNumberFormat="1" applyFont="1" applyFill="1" applyAlignment="1">
      <alignment horizontal="right" vertical="center"/>
    </xf>
    <xf numFmtId="0" fontId="5" fillId="0" borderId="1" xfId="8" applyNumberFormat="1" applyFont="1" applyFill="1" applyBorder="1" applyAlignment="1">
      <alignment horizontal="center" vertical="center"/>
    </xf>
    <xf numFmtId="0" fontId="5" fillId="0" borderId="2" xfId="8" applyNumberFormat="1" applyFont="1" applyFill="1" applyBorder="1" applyAlignment="1">
      <alignment horizontal="center" vertical="center"/>
    </xf>
    <xf numFmtId="41" fontId="6" fillId="0" borderId="0" xfId="8" applyNumberFormat="1" applyFont="1" applyFill="1" applyBorder="1" applyAlignment="1">
      <alignment horizontal="right" vertical="center"/>
    </xf>
    <xf numFmtId="41" fontId="6" fillId="0" borderId="3" xfId="8" applyNumberFormat="1" applyFont="1" applyFill="1" applyBorder="1" applyAlignment="1">
      <alignment horizontal="right" vertical="center"/>
    </xf>
    <xf numFmtId="0" fontId="5" fillId="0" borderId="0" xfId="0" applyFont="1" applyBorder="1" applyAlignment="1">
      <alignment vertical="center"/>
    </xf>
    <xf numFmtId="0" fontId="14" fillId="0" borderId="0" xfId="0" applyFont="1" applyAlignment="1">
      <alignment vertical="center"/>
    </xf>
    <xf numFmtId="0" fontId="4" fillId="0" borderId="0" xfId="9" applyFont="1" applyAlignment="1">
      <alignment vertical="center"/>
    </xf>
    <xf numFmtId="0" fontId="6" fillId="0" borderId="0" xfId="9" applyFont="1" applyBorder="1" applyAlignment="1">
      <alignment vertical="center"/>
    </xf>
    <xf numFmtId="0" fontId="6" fillId="0" borderId="0" xfId="9" applyFont="1" applyBorder="1" applyAlignment="1">
      <alignment horizontal="distributed" vertical="center"/>
    </xf>
    <xf numFmtId="0" fontId="6" fillId="0" borderId="3" xfId="9" applyFont="1" applyBorder="1" applyAlignment="1">
      <alignment vertical="center"/>
    </xf>
    <xf numFmtId="0" fontId="5" fillId="0" borderId="4" xfId="9" applyFont="1" applyBorder="1" applyAlignment="1">
      <alignment horizontal="center" vertical="center"/>
    </xf>
    <xf numFmtId="0" fontId="5" fillId="0" borderId="0" xfId="9" applyFont="1" applyBorder="1" applyAlignment="1">
      <alignment vertical="center"/>
    </xf>
    <xf numFmtId="0" fontId="8" fillId="0" borderId="0" xfId="9" applyFont="1" applyBorder="1" applyAlignment="1">
      <alignment horizontal="distributed" vertical="center"/>
    </xf>
    <xf numFmtId="0" fontId="8" fillId="0" borderId="4" xfId="9" applyFont="1" applyBorder="1" applyAlignment="1">
      <alignment horizontal="distributed" vertical="center"/>
    </xf>
    <xf numFmtId="0" fontId="5" fillId="0" borderId="4" xfId="9" applyFont="1" applyBorder="1" applyAlignment="1">
      <alignment horizontal="distributed" vertical="center"/>
    </xf>
    <xf numFmtId="0" fontId="6" fillId="0" borderId="3" xfId="9" applyFont="1" applyBorder="1" applyAlignment="1">
      <alignment horizontal="distributed" vertical="center"/>
    </xf>
    <xf numFmtId="0" fontId="6" fillId="0" borderId="5" xfId="9" applyFont="1" applyBorder="1" applyAlignment="1">
      <alignment horizontal="distributed" vertical="center"/>
    </xf>
    <xf numFmtId="0" fontId="6" fillId="0" borderId="0" xfId="9" applyFont="1" applyAlignment="1">
      <alignment vertical="center"/>
    </xf>
    <xf numFmtId="0" fontId="5" fillId="0" borderId="0" xfId="9" applyFont="1" applyBorder="1" applyAlignment="1">
      <alignment horizontal="right" vertical="center"/>
    </xf>
    <xf numFmtId="41" fontId="5" fillId="0" borderId="1" xfId="5" applyNumberFormat="1" applyFont="1" applyBorder="1" applyAlignment="1">
      <alignment horizontal="center" vertical="center"/>
    </xf>
    <xf numFmtId="41" fontId="5" fillId="0" borderId="2" xfId="5" applyNumberFormat="1" applyFont="1" applyBorder="1" applyAlignment="1">
      <alignment horizontal="center" vertical="center"/>
    </xf>
    <xf numFmtId="49" fontId="15" fillId="0" borderId="0" xfId="7" applyNumberFormat="1" applyFont="1" applyBorder="1">
      <alignment vertical="center"/>
    </xf>
    <xf numFmtId="0" fontId="17" fillId="0" borderId="0" xfId="7" applyFont="1" applyAlignment="1">
      <alignment horizontal="distributed" vertical="center" justifyLastLine="1"/>
    </xf>
    <xf numFmtId="0" fontId="11" fillId="0" borderId="6" xfId="7" applyFont="1" applyBorder="1">
      <alignment vertical="center"/>
    </xf>
    <xf numFmtId="49" fontId="31" fillId="0" borderId="0" xfId="7" applyNumberFormat="1" applyFont="1" applyAlignment="1">
      <alignment horizontal="center" vertical="center"/>
    </xf>
    <xf numFmtId="0" fontId="9" fillId="0" borderId="0" xfId="3" applyNumberFormat="1" applyFont="1" applyBorder="1" applyAlignment="1">
      <alignment horizontal="left" vertical="center"/>
    </xf>
    <xf numFmtId="0" fontId="4" fillId="0" borderId="0" xfId="3" applyNumberFormat="1" applyFont="1" applyBorder="1" applyAlignment="1">
      <alignment horizontal="left" vertical="center"/>
    </xf>
    <xf numFmtId="0" fontId="22" fillId="0" borderId="0" xfId="7" applyFont="1" applyAlignment="1">
      <alignment vertical="center"/>
    </xf>
    <xf numFmtId="56" fontId="23" fillId="0" borderId="0" xfId="2" applyNumberFormat="1" applyFont="1" applyBorder="1" applyAlignment="1" applyProtection="1">
      <alignment horizontal="left" vertical="center"/>
    </xf>
    <xf numFmtId="56" fontId="32" fillId="0" borderId="0" xfId="2" applyNumberFormat="1" applyFont="1" applyBorder="1" applyAlignment="1" applyProtection="1">
      <alignment horizontal="left" vertical="center"/>
    </xf>
    <xf numFmtId="0" fontId="7" fillId="0" borderId="0" xfId="9" applyFont="1" applyAlignment="1">
      <alignment vertical="center"/>
    </xf>
    <xf numFmtId="0" fontId="7" fillId="0" borderId="0" xfId="9" applyFont="1" applyBorder="1" applyAlignment="1">
      <alignment horizontal="distributed" vertical="center"/>
    </xf>
    <xf numFmtId="0" fontId="7" fillId="0" borderId="0" xfId="9" applyFont="1" applyBorder="1" applyAlignment="1">
      <alignment vertical="center"/>
    </xf>
    <xf numFmtId="41" fontId="7" fillId="0" borderId="0" xfId="9" applyNumberFormat="1" applyFont="1" applyAlignment="1">
      <alignment vertical="center"/>
    </xf>
    <xf numFmtId="41" fontId="6" fillId="0" borderId="0" xfId="5" applyNumberFormat="1" applyFont="1" applyBorder="1" applyAlignment="1">
      <alignment vertical="center"/>
    </xf>
    <xf numFmtId="177" fontId="10" fillId="0" borderId="0" xfId="8" applyNumberFormat="1" applyFont="1" applyFill="1" applyAlignment="1">
      <alignment horizontal="right"/>
    </xf>
    <xf numFmtId="177" fontId="10" fillId="0" borderId="0" xfId="8" quotePrefix="1" applyNumberFormat="1" applyFont="1" applyFill="1" applyAlignment="1">
      <alignment horizontal="right"/>
    </xf>
    <xf numFmtId="41" fontId="25" fillId="0" borderId="0" xfId="5" applyNumberFormat="1" applyFont="1" applyAlignment="1">
      <alignment vertical="center"/>
    </xf>
    <xf numFmtId="41" fontId="6" fillId="0" borderId="0" xfId="5" applyNumberFormat="1" applyFont="1" applyBorder="1" applyAlignment="1">
      <alignment horizontal="right" vertical="center"/>
    </xf>
    <xf numFmtId="176" fontId="10" fillId="0" borderId="0" xfId="8" quotePrefix="1" applyNumberFormat="1" applyFont="1" applyFill="1" applyAlignment="1">
      <alignment horizontal="right"/>
    </xf>
    <xf numFmtId="0" fontId="5" fillId="0" borderId="0" xfId="8" applyFont="1" applyAlignment="1">
      <alignment vertical="center"/>
    </xf>
    <xf numFmtId="0" fontId="5" fillId="0" borderId="0" xfId="10" applyNumberFormat="1" applyFont="1" applyFill="1" applyBorder="1" applyAlignment="1">
      <alignment vertical="center"/>
    </xf>
    <xf numFmtId="0" fontId="7" fillId="0" borderId="0" xfId="9" applyFont="1" applyAlignment="1">
      <alignment horizontal="distributed" vertical="center"/>
    </xf>
    <xf numFmtId="177" fontId="5" fillId="0" borderId="0" xfId="8" applyNumberFormat="1" applyFont="1" applyFill="1" applyAlignment="1">
      <alignment horizontal="right" vertical="center"/>
    </xf>
    <xf numFmtId="178" fontId="5" fillId="0" borderId="0" xfId="8" applyNumberFormat="1" applyFont="1" applyFill="1" applyAlignment="1">
      <alignment horizontal="right" vertical="center"/>
    </xf>
    <xf numFmtId="0" fontId="5" fillId="0" borderId="0" xfId="8" applyFont="1" applyFill="1" applyAlignment="1">
      <alignment vertical="center"/>
    </xf>
    <xf numFmtId="177" fontId="4" fillId="0" borderId="0" xfId="8" applyNumberFormat="1" applyFont="1" applyFill="1" applyAlignment="1">
      <alignment vertical="center"/>
    </xf>
    <xf numFmtId="0" fontId="5" fillId="0" borderId="0" xfId="8" applyFont="1" applyFill="1" applyAlignment="1">
      <alignment horizontal="left" vertical="center"/>
    </xf>
    <xf numFmtId="177" fontId="5" fillId="0" borderId="0" xfId="8" applyNumberFormat="1" applyFont="1" applyFill="1" applyAlignment="1">
      <alignment vertical="center"/>
    </xf>
    <xf numFmtId="178" fontId="5" fillId="0" borderId="0" xfId="8" applyNumberFormat="1" applyFont="1" applyFill="1" applyAlignment="1">
      <alignment vertical="center"/>
    </xf>
    <xf numFmtId="178" fontId="5" fillId="0" borderId="7" xfId="8" applyNumberFormat="1" applyFont="1" applyBorder="1" applyAlignment="1">
      <alignment horizontal="center" vertical="center"/>
    </xf>
    <xf numFmtId="178" fontId="5" fillId="0" borderId="8" xfId="8" applyNumberFormat="1" applyFont="1" applyBorder="1" applyAlignment="1">
      <alignment horizontal="center" vertical="center"/>
    </xf>
    <xf numFmtId="178" fontId="5" fillId="0" borderId="9" xfId="8" applyNumberFormat="1" applyFont="1" applyBorder="1" applyAlignment="1">
      <alignment horizontal="center" vertical="center"/>
    </xf>
    <xf numFmtId="178" fontId="5" fillId="0" borderId="10" xfId="8" applyNumberFormat="1" applyFont="1" applyBorder="1" applyAlignment="1">
      <alignment horizontal="center" vertical="center"/>
    </xf>
    <xf numFmtId="177" fontId="5" fillId="0" borderId="10" xfId="8" applyNumberFormat="1" applyFont="1" applyBorder="1" applyAlignment="1">
      <alignment horizontal="center" vertical="center"/>
    </xf>
    <xf numFmtId="177" fontId="5" fillId="0" borderId="9" xfId="8" applyNumberFormat="1" applyFont="1" applyBorder="1" applyAlignment="1">
      <alignment horizontal="center" vertical="center"/>
    </xf>
    <xf numFmtId="177" fontId="5" fillId="0" borderId="0" xfId="8" applyNumberFormat="1" applyFont="1" applyAlignment="1">
      <alignment horizontal="right" vertical="center"/>
    </xf>
    <xf numFmtId="178" fontId="5" fillId="0" borderId="0" xfId="8" applyNumberFormat="1" applyFont="1" applyAlignment="1">
      <alignment horizontal="right" vertical="center"/>
    </xf>
    <xf numFmtId="0" fontId="5" fillId="0" borderId="0" xfId="8" applyFont="1">
      <alignment vertical="center"/>
    </xf>
    <xf numFmtId="178" fontId="5" fillId="0" borderId="4" xfId="8" applyNumberFormat="1" applyFont="1" applyBorder="1" applyAlignment="1">
      <alignment vertical="center"/>
    </xf>
    <xf numFmtId="41" fontId="5" fillId="0" borderId="0" xfId="8" applyNumberFormat="1" applyFont="1" applyBorder="1" applyAlignment="1">
      <alignment vertical="center"/>
    </xf>
    <xf numFmtId="41" fontId="5" fillId="0" borderId="0" xfId="8" applyNumberFormat="1" applyFont="1" applyBorder="1" applyAlignment="1">
      <alignment horizontal="center" vertical="center"/>
    </xf>
    <xf numFmtId="177" fontId="5" fillId="0" borderId="4" xfId="8" applyNumberFormat="1" applyFont="1" applyBorder="1" applyAlignment="1">
      <alignment horizontal="distributed" vertical="center" indent="1"/>
    </xf>
    <xf numFmtId="41" fontId="6" fillId="0" borderId="0" xfId="8" applyNumberFormat="1" applyFont="1" applyBorder="1" applyAlignment="1">
      <alignment horizontal="right" vertical="center"/>
    </xf>
    <xf numFmtId="178"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wrapText="1" indent="1"/>
    </xf>
    <xf numFmtId="41" fontId="5" fillId="0" borderId="0" xfId="8" applyNumberFormat="1" applyFont="1" applyBorder="1" applyAlignment="1">
      <alignment vertical="center" wrapText="1"/>
    </xf>
    <xf numFmtId="178" fontId="5" fillId="0" borderId="4" xfId="8" applyNumberFormat="1" applyFont="1" applyBorder="1" applyAlignment="1">
      <alignment vertical="center" wrapText="1"/>
    </xf>
    <xf numFmtId="178" fontId="5" fillId="0" borderId="11" xfId="8" applyNumberFormat="1" applyFont="1" applyBorder="1" applyAlignment="1">
      <alignment horizontal="center" vertical="center" wrapText="1"/>
    </xf>
    <xf numFmtId="41" fontId="5" fillId="0" borderId="0" xfId="8" applyNumberFormat="1" applyFont="1" applyBorder="1" applyAlignment="1">
      <alignment horizontal="center" vertical="center" wrapText="1"/>
    </xf>
    <xf numFmtId="178" fontId="5" fillId="0" borderId="4" xfId="8" applyNumberFormat="1" applyFont="1" applyBorder="1" applyAlignment="1">
      <alignment horizontal="center" vertical="center"/>
    </xf>
    <xf numFmtId="178" fontId="5" fillId="0" borderId="5" xfId="8" applyNumberFormat="1" applyFont="1" applyBorder="1" applyAlignment="1">
      <alignment vertical="center"/>
    </xf>
    <xf numFmtId="41" fontId="5" fillId="0" borderId="3" xfId="8" applyNumberFormat="1" applyFont="1" applyBorder="1" applyAlignment="1">
      <alignment vertical="center"/>
    </xf>
    <xf numFmtId="41" fontId="6" fillId="0" borderId="3" xfId="8" applyNumberFormat="1" applyFont="1" applyBorder="1" applyAlignment="1">
      <alignment horizontal="right" vertical="center"/>
    </xf>
    <xf numFmtId="178" fontId="5" fillId="0" borderId="0" xfId="8" applyNumberFormat="1" applyFont="1" applyAlignment="1">
      <alignment vertical="center"/>
    </xf>
    <xf numFmtId="178" fontId="6" fillId="0" borderId="0" xfId="8" applyNumberFormat="1" applyFont="1" applyAlignment="1">
      <alignment horizontal="right" vertical="center"/>
    </xf>
    <xf numFmtId="177" fontId="6" fillId="0" borderId="0" xfId="8" applyNumberFormat="1" applyFont="1" applyAlignment="1">
      <alignment horizontal="right" vertical="center"/>
    </xf>
    <xf numFmtId="0" fontId="0" fillId="0" borderId="0" xfId="0" applyFont="1">
      <alignment vertical="center"/>
    </xf>
    <xf numFmtId="177" fontId="5" fillId="0" borderId="4" xfId="8" applyNumberFormat="1" applyFont="1" applyBorder="1" applyAlignment="1">
      <alignment horizontal="right" vertical="center" indent="1"/>
    </xf>
    <xf numFmtId="41" fontId="5" fillId="0" borderId="0" xfId="8" applyNumberFormat="1" applyFont="1" applyBorder="1" applyAlignment="1">
      <alignment horizontal="right" vertical="center"/>
    </xf>
    <xf numFmtId="177" fontId="5" fillId="0" borderId="4" xfId="8" applyNumberFormat="1" applyFont="1" applyBorder="1" applyAlignment="1">
      <alignment horizontal="right" vertical="center"/>
    </xf>
    <xf numFmtId="41" fontId="5" fillId="0" borderId="3" xfId="8" applyNumberFormat="1" applyFont="1" applyBorder="1" applyAlignment="1">
      <alignment horizontal="right" vertical="center"/>
    </xf>
    <xf numFmtId="0" fontId="16" fillId="0" borderId="0" xfId="8" applyFont="1" applyAlignment="1">
      <alignment vertical="center"/>
    </xf>
    <xf numFmtId="0" fontId="5" fillId="0" borderId="0" xfId="8" applyFont="1" applyFill="1" applyBorder="1" applyAlignment="1">
      <alignment horizontal="center" vertical="center"/>
    </xf>
    <xf numFmtId="0" fontId="5" fillId="0" borderId="0" xfId="8" applyFont="1" applyFill="1" applyBorder="1" applyAlignment="1">
      <alignment horizontal="centerContinuous" vertical="center"/>
    </xf>
    <xf numFmtId="0" fontId="5" fillId="0" borderId="0" xfId="8" applyFont="1" applyFill="1" applyBorder="1" applyAlignment="1">
      <alignment vertical="center"/>
    </xf>
    <xf numFmtId="0" fontId="26" fillId="0" borderId="8" xfId="8" applyFont="1" applyBorder="1" applyAlignment="1">
      <alignment horizontal="center"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12" xfId="8" applyFont="1" applyBorder="1" applyAlignment="1">
      <alignment horizontal="center" vertical="center"/>
    </xf>
    <xf numFmtId="0" fontId="5" fillId="0" borderId="4" xfId="8" applyFont="1" applyFill="1" applyBorder="1" applyAlignment="1">
      <alignment vertical="center"/>
    </xf>
    <xf numFmtId="41" fontId="27" fillId="0" borderId="0" xfId="8" applyNumberFormat="1" applyFont="1" applyFill="1" applyBorder="1" applyAlignment="1">
      <alignment vertical="center"/>
    </xf>
    <xf numFmtId="41" fontId="27" fillId="0" borderId="0" xfId="8" applyNumberFormat="1" applyFont="1" applyBorder="1" applyAlignment="1">
      <alignment vertical="center"/>
    </xf>
    <xf numFmtId="0" fontId="27" fillId="0" borderId="0" xfId="8" applyFont="1" applyFill="1" applyBorder="1" applyAlignment="1">
      <alignment horizontal="center" vertical="center"/>
    </xf>
    <xf numFmtId="0" fontId="27" fillId="0" borderId="0" xfId="8" applyFont="1" applyFill="1" applyBorder="1" applyAlignment="1">
      <alignment vertical="center"/>
    </xf>
    <xf numFmtId="0" fontId="27" fillId="0" borderId="4" xfId="8" applyFont="1" applyFill="1" applyBorder="1" applyAlignment="1">
      <alignment vertical="center"/>
    </xf>
    <xf numFmtId="0" fontId="27" fillId="0" borderId="0" xfId="8" applyFont="1" applyBorder="1" applyAlignment="1">
      <alignment vertical="center"/>
    </xf>
    <xf numFmtId="0" fontId="27" fillId="0" borderId="0" xfId="8" applyFont="1" applyAlignment="1">
      <alignment vertical="center"/>
    </xf>
    <xf numFmtId="41" fontId="6" fillId="0" borderId="0" xfId="8" quotePrefix="1" applyNumberFormat="1" applyFont="1" applyFill="1" applyBorder="1" applyAlignment="1">
      <alignment horizontal="right" vertical="center"/>
    </xf>
    <xf numFmtId="0" fontId="5" fillId="0" borderId="0" xfId="10" applyNumberFormat="1" applyFont="1" applyFill="1" applyBorder="1" applyAlignment="1">
      <alignment horizontal="center" vertical="center"/>
    </xf>
    <xf numFmtId="0" fontId="5" fillId="0" borderId="4" xfId="8" applyNumberFormat="1" applyFont="1" applyFill="1" applyBorder="1" applyAlignment="1">
      <alignment horizontal="distributed" vertical="center"/>
    </xf>
    <xf numFmtId="0" fontId="5" fillId="0" borderId="3" xfId="10" applyNumberFormat="1" applyFont="1" applyFill="1" applyBorder="1" applyAlignment="1">
      <alignment horizontal="center" vertical="center"/>
    </xf>
    <xf numFmtId="0" fontId="5" fillId="0" borderId="3" xfId="10" applyNumberFormat="1" applyFont="1" applyFill="1" applyBorder="1" applyAlignment="1">
      <alignment vertical="center"/>
    </xf>
    <xf numFmtId="41" fontId="6" fillId="0" borderId="3" xfId="8" quotePrefix="1" applyNumberFormat="1" applyFont="1" applyFill="1" applyBorder="1" applyAlignment="1">
      <alignment horizontal="right" vertical="center"/>
    </xf>
    <xf numFmtId="0" fontId="5" fillId="0" borderId="3" xfId="8" applyFont="1" applyBorder="1" applyAlignment="1">
      <alignment horizontal="center" vertical="center"/>
    </xf>
    <xf numFmtId="0" fontId="5" fillId="0" borderId="3" xfId="8" applyFont="1" applyFill="1" applyBorder="1" applyAlignment="1">
      <alignment horizontal="center" vertical="center"/>
    </xf>
    <xf numFmtId="0" fontId="5" fillId="0" borderId="3" xfId="8" applyFont="1" applyFill="1" applyBorder="1" applyAlignment="1">
      <alignment vertical="center"/>
    </xf>
    <xf numFmtId="0" fontId="5" fillId="0" borderId="5" xfId="8" applyFont="1" applyFill="1" applyBorder="1" applyAlignment="1">
      <alignment vertical="center"/>
    </xf>
    <xf numFmtId="0" fontId="6" fillId="0" borderId="3" xfId="8" applyFont="1" applyFill="1" applyBorder="1" applyAlignment="1">
      <alignment vertical="center"/>
    </xf>
    <xf numFmtId="0" fontId="6" fillId="0" borderId="3" xfId="8" applyFont="1" applyBorder="1" applyAlignment="1">
      <alignment vertical="center"/>
    </xf>
    <xf numFmtId="0" fontId="5" fillId="0" borderId="0" xfId="8" applyFont="1" applyBorder="1" applyAlignment="1">
      <alignment horizontal="center" vertical="center"/>
    </xf>
    <xf numFmtId="0" fontId="6" fillId="0" borderId="0" xfId="8" applyFont="1" applyFill="1" applyBorder="1" applyAlignment="1">
      <alignment vertical="center"/>
    </xf>
    <xf numFmtId="0" fontId="6" fillId="0" borderId="0" xfId="8" applyFont="1" applyBorder="1" applyAlignment="1">
      <alignment vertical="center"/>
    </xf>
    <xf numFmtId="0" fontId="6" fillId="0" borderId="0" xfId="10" applyNumberFormat="1" applyFont="1" applyFill="1" applyBorder="1" applyAlignment="1">
      <alignment vertical="center"/>
    </xf>
    <xf numFmtId="0" fontId="5" fillId="0" borderId="0" xfId="8" applyNumberFormat="1" applyFont="1" applyFill="1" applyAlignment="1">
      <alignment horizontal="distributed" vertical="center"/>
    </xf>
    <xf numFmtId="41" fontId="5" fillId="0" borderId="0" xfId="8" quotePrefix="1" applyNumberFormat="1" applyFont="1" applyFill="1" applyAlignment="1">
      <alignment horizontal="right" vertical="center"/>
    </xf>
    <xf numFmtId="41" fontId="5" fillId="0" borderId="0" xfId="8" applyNumberFormat="1" applyFont="1" applyAlignment="1">
      <alignment horizontal="right" vertical="center"/>
    </xf>
    <xf numFmtId="0" fontId="5" fillId="0" borderId="0" xfId="8" applyFont="1" applyAlignment="1">
      <alignment horizontal="center" vertical="center"/>
    </xf>
    <xf numFmtId="0" fontId="6" fillId="0" borderId="0" xfId="10" applyNumberFormat="1" applyFont="1" applyFill="1" applyBorder="1" applyAlignment="1">
      <alignment horizontal="center" vertical="center"/>
    </xf>
    <xf numFmtId="0" fontId="5" fillId="0" borderId="0" xfId="8" applyFont="1" applyBorder="1" applyAlignment="1">
      <alignment vertical="center"/>
    </xf>
    <xf numFmtId="0" fontId="5" fillId="0" borderId="0" xfId="8" applyFont="1" applyFill="1" applyAlignment="1">
      <alignment horizontal="center" vertical="center"/>
    </xf>
    <xf numFmtId="0" fontId="5" fillId="0" borderId="0" xfId="9" applyFont="1" applyBorder="1" applyAlignment="1">
      <alignment horizontal="distributed" vertical="center"/>
    </xf>
    <xf numFmtId="0" fontId="5" fillId="0" borderId="0" xfId="10" applyNumberFormat="1" applyFont="1" applyFill="1" applyBorder="1" applyAlignment="1">
      <alignment horizontal="distributed" vertical="center"/>
    </xf>
    <xf numFmtId="0" fontId="33" fillId="2" borderId="0" xfId="7" applyFont="1" applyFill="1" applyAlignment="1">
      <alignment horizontal="center" vertical="center"/>
    </xf>
    <xf numFmtId="0" fontId="18" fillId="0" borderId="0" xfId="0" applyFont="1" applyAlignment="1">
      <alignment horizontal="center" vertical="center"/>
    </xf>
    <xf numFmtId="0" fontId="5" fillId="0" borderId="0" xfId="9" applyFont="1" applyBorder="1" applyAlignment="1">
      <alignment horizontal="distributed" vertical="center"/>
    </xf>
    <xf numFmtId="41" fontId="5" fillId="0" borderId="13" xfId="5" applyNumberFormat="1" applyFont="1" applyBorder="1" applyAlignment="1">
      <alignment horizontal="center" vertical="center"/>
    </xf>
    <xf numFmtId="41" fontId="5" fillId="0" borderId="14" xfId="5" applyNumberFormat="1" applyFont="1" applyBorder="1" applyAlignment="1">
      <alignment horizontal="center" vertical="center"/>
    </xf>
    <xf numFmtId="41" fontId="5" fillId="0" borderId="12" xfId="5" applyNumberFormat="1" applyFont="1" applyBorder="1" applyAlignment="1">
      <alignment horizontal="center" vertical="center"/>
    </xf>
    <xf numFmtId="41" fontId="5" fillId="0" borderId="15" xfId="5" applyNumberFormat="1" applyFont="1" applyBorder="1" applyAlignment="1">
      <alignment horizontal="center" vertical="center"/>
    </xf>
    <xf numFmtId="41" fontId="5" fillId="0" borderId="16" xfId="5" applyNumberFormat="1" applyFont="1" applyBorder="1" applyAlignment="1">
      <alignment horizontal="center" vertical="center"/>
    </xf>
    <xf numFmtId="41" fontId="5" fillId="0" borderId="17" xfId="5" applyNumberFormat="1" applyFont="1" applyBorder="1" applyAlignment="1">
      <alignment horizontal="center" vertical="center"/>
    </xf>
    <xf numFmtId="0" fontId="4" fillId="0" borderId="0" xfId="9" applyFont="1" applyBorder="1" applyAlignment="1">
      <alignment vertical="center"/>
    </xf>
    <xf numFmtId="0" fontId="4" fillId="0" borderId="0" xfId="0" applyFont="1" applyBorder="1" applyAlignment="1">
      <alignment vertical="center"/>
    </xf>
    <xf numFmtId="0" fontId="5" fillId="0" borderId="0" xfId="10" applyNumberFormat="1" applyFont="1" applyFill="1" applyBorder="1" applyAlignment="1">
      <alignment horizontal="distributed" vertical="center"/>
    </xf>
    <xf numFmtId="0" fontId="5" fillId="0" borderId="4" xfId="0" applyFont="1" applyFill="1" applyBorder="1" applyAlignment="1">
      <alignment vertical="center"/>
    </xf>
    <xf numFmtId="0" fontId="5" fillId="0" borderId="4" xfId="0" applyFont="1" applyBorder="1" applyAlignment="1">
      <alignment vertical="center"/>
    </xf>
    <xf numFmtId="0" fontId="20" fillId="0" borderId="0" xfId="3" applyNumberFormat="1" applyFont="1" applyBorder="1" applyAlignment="1">
      <alignment horizontal="left" vertical="center"/>
    </xf>
    <xf numFmtId="0" fontId="5" fillId="0" borderId="8"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10" xfId="8" applyFont="1" applyBorder="1" applyAlignment="1">
      <alignment horizontal="center" vertical="center"/>
    </xf>
    <xf numFmtId="0" fontId="5" fillId="0" borderId="3" xfId="10" applyNumberFormat="1" applyFont="1" applyFill="1" applyBorder="1" applyAlignment="1">
      <alignment horizontal="distributed" vertical="center"/>
    </xf>
    <xf numFmtId="0" fontId="5" fillId="0" borderId="5" xfId="0" applyFont="1" applyBorder="1" applyAlignment="1">
      <alignment vertical="center"/>
    </xf>
    <xf numFmtId="0" fontId="5" fillId="0" borderId="0" xfId="10" applyNumberFormat="1" applyFont="1" applyFill="1" applyBorder="1" applyAlignment="1">
      <alignment horizontal="distributed" vertical="center" indent="3"/>
    </xf>
    <xf numFmtId="0" fontId="1" fillId="0" borderId="0" xfId="0" applyFont="1" applyFill="1" applyAlignment="1">
      <alignment horizontal="distributed" vertical="center" indent="3"/>
    </xf>
    <xf numFmtId="0" fontId="1" fillId="0" borderId="4" xfId="0" applyFont="1" applyFill="1" applyBorder="1" applyAlignment="1">
      <alignment horizontal="distributed" vertical="center" indent="3"/>
    </xf>
    <xf numFmtId="0" fontId="5" fillId="0" borderId="9" xfId="8" applyFont="1" applyBorder="1" applyAlignment="1">
      <alignment horizontal="center" vertical="center"/>
    </xf>
    <xf numFmtId="0" fontId="19" fillId="0" borderId="0" xfId="3" applyNumberFormat="1" applyFont="1" applyBorder="1" applyAlignment="1">
      <alignment horizontal="left" vertical="center"/>
    </xf>
  </cellXfs>
  <cellStyles count="11">
    <cellStyle name="たいむず"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 name="標準 4" xfId="9"/>
    <cellStyle name="標準_新産業分類符号一覧(04.07再訂正)"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zoomScaleSheetLayoutView="100" workbookViewId="0"/>
  </sheetViews>
  <sheetFormatPr defaultRowHeight="32.25"/>
  <cols>
    <col min="1" max="1" width="56.25" style="3" customWidth="1"/>
    <col min="2" max="2" width="3.125" style="5" customWidth="1"/>
    <col min="3" max="3" width="32.75" style="5" customWidth="1"/>
    <col min="4" max="16384" width="9" style="3"/>
  </cols>
  <sheetData>
    <row r="1" spans="1:3" ht="21" customHeight="1">
      <c r="B1" s="4"/>
      <c r="C1" s="4"/>
    </row>
    <row r="2" spans="1:3" ht="21" customHeight="1">
      <c r="A2" s="30" t="s">
        <v>283</v>
      </c>
      <c r="B2" s="4"/>
      <c r="C2" s="4"/>
    </row>
    <row r="3" spans="1:3" ht="21" customHeight="1">
      <c r="A3" s="32" t="s">
        <v>279</v>
      </c>
      <c r="B3" s="4"/>
    </row>
    <row r="4" spans="1:3" ht="21" customHeight="1" thickBot="1">
      <c r="A4" s="31"/>
      <c r="B4" s="4"/>
    </row>
    <row r="5" spans="1:3" s="2" customFormat="1" ht="21" customHeight="1" thickTop="1">
      <c r="A5" s="35"/>
      <c r="B5" s="4"/>
    </row>
    <row r="6" spans="1:3" ht="21" customHeight="1">
      <c r="A6" s="37" t="s">
        <v>282</v>
      </c>
      <c r="B6" s="4"/>
    </row>
    <row r="7" spans="1:3" ht="21" customHeight="1">
      <c r="A7" s="37" t="s">
        <v>280</v>
      </c>
    </row>
    <row r="8" spans="1:3" ht="21" customHeight="1">
      <c r="A8" s="37" t="s">
        <v>290</v>
      </c>
    </row>
    <row r="9" spans="1:3" ht="21" customHeight="1">
      <c r="A9" s="36" t="s">
        <v>289</v>
      </c>
      <c r="C9" s="131" t="s">
        <v>281</v>
      </c>
    </row>
    <row r="10" spans="1:3" ht="21" customHeight="1">
      <c r="A10" s="29"/>
      <c r="C10" s="132"/>
    </row>
    <row r="11" spans="1:3" ht="21" customHeight="1">
      <c r="A11" s="6"/>
    </row>
    <row r="12" spans="1:3" ht="21" customHeight="1">
      <c r="A12" s="6"/>
      <c r="C12" s="3"/>
    </row>
    <row r="13" spans="1:3" ht="21" customHeight="1">
      <c r="A13" s="6"/>
      <c r="C13" s="3"/>
    </row>
    <row r="14" spans="1:3" ht="21" customHeight="1">
      <c r="A14" s="6"/>
      <c r="C14" s="3"/>
    </row>
    <row r="15" spans="1:3" ht="21" customHeight="1">
      <c r="A15" s="6"/>
    </row>
    <row r="16" spans="1:3" ht="21" customHeight="1">
      <c r="A16" s="6"/>
    </row>
    <row r="17" spans="1:1" ht="21" customHeight="1">
      <c r="A17" s="6"/>
    </row>
    <row r="18" spans="1:1" ht="21" customHeight="1">
      <c r="A18" s="6"/>
    </row>
    <row r="19" spans="1:1" ht="21" customHeight="1">
      <c r="A19" s="6"/>
    </row>
    <row r="20" spans="1:1" ht="21" customHeight="1">
      <c r="A20" s="6"/>
    </row>
    <row r="21" spans="1:1" ht="21" customHeight="1">
      <c r="A21" s="6"/>
    </row>
    <row r="22" spans="1:1" ht="21" customHeight="1">
      <c r="A22" s="6"/>
    </row>
    <row r="23" spans="1:1" ht="21" customHeight="1">
      <c r="A23" s="6"/>
    </row>
    <row r="24" spans="1:1" ht="21" customHeight="1">
      <c r="A24" s="6"/>
    </row>
    <row r="25" spans="1:1" ht="21" customHeight="1">
      <c r="A25" s="6"/>
    </row>
    <row r="26" spans="1:1" ht="21" customHeight="1">
      <c r="A26" s="6"/>
    </row>
    <row r="27" spans="1:1" ht="21" customHeight="1">
      <c r="A27" s="6"/>
    </row>
    <row r="28" spans="1:1" ht="21" customHeight="1">
      <c r="A28" s="6"/>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sheetData>
  <mergeCells count="1">
    <mergeCell ref="C9:C10"/>
  </mergeCells>
  <phoneticPr fontId="2"/>
  <hyperlinks>
    <hyperlink ref="A7" location="'第３-２表'!A1" display="第３-２表　　産業・従業者規模・地域別事業所数（民営事業所） "/>
    <hyperlink ref="A8" location="'第３-３表'!A1" display="第３-３表　　産業・従業者規模・地域別従業者数（民営事業所）"/>
    <hyperlink ref="A9" location="'第３-４表'!A1" display="第３-４表　　産業分類・従業者規模別事業所数及び従業者数(民営事業所)  "/>
    <hyperlink ref="A6" location="'第３-１表'!A1" display="第３-１表　　市町別事業所数及び従業者数（民営事業所） "/>
  </hyperlinks>
  <printOptions horizontalCentered="1"/>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95" zoomScaleNormal="95" workbookViewId="0">
      <selection sqref="A1:G1"/>
    </sheetView>
  </sheetViews>
  <sheetFormatPr defaultColWidth="8.625" defaultRowHeight="14.25"/>
  <cols>
    <col min="1" max="1" width="2.5" style="38" customWidth="1"/>
    <col min="2" max="2" width="15.625" style="50" customWidth="1"/>
    <col min="3" max="3" width="1" style="50" customWidth="1"/>
    <col min="4" max="7" width="15.625" style="38" customWidth="1"/>
    <col min="8" max="9" width="10.5" style="38" bestFit="1" customWidth="1"/>
    <col min="10" max="16384" width="8.625" style="38"/>
  </cols>
  <sheetData>
    <row r="1" spans="1:11" s="14" customFormat="1" ht="18.75">
      <c r="A1" s="140" t="s">
        <v>277</v>
      </c>
      <c r="B1" s="140"/>
      <c r="C1" s="140"/>
      <c r="D1" s="140"/>
      <c r="E1" s="140"/>
      <c r="F1" s="140"/>
      <c r="G1" s="140"/>
    </row>
    <row r="2" spans="1:11" ht="8.25" customHeight="1">
      <c r="A2" s="15"/>
      <c r="B2" s="16"/>
      <c r="C2" s="16"/>
      <c r="D2" s="15"/>
      <c r="E2" s="15"/>
      <c r="F2" s="15"/>
      <c r="G2" s="15"/>
    </row>
    <row r="3" spans="1:11" ht="16.5" customHeight="1" thickBot="1">
      <c r="A3" s="15"/>
      <c r="B3" s="39"/>
      <c r="C3" s="39"/>
      <c r="D3" s="40"/>
      <c r="E3" s="40"/>
      <c r="G3" s="26" t="s">
        <v>291</v>
      </c>
    </row>
    <row r="4" spans="1:11" ht="20.25" customHeight="1">
      <c r="A4" s="134"/>
      <c r="B4" s="134"/>
      <c r="C4" s="137"/>
      <c r="D4" s="135" t="s">
        <v>258</v>
      </c>
      <c r="E4" s="134" t="s">
        <v>10</v>
      </c>
      <c r="F4" s="134"/>
      <c r="G4" s="134"/>
    </row>
    <row r="5" spans="1:11" ht="19.5" customHeight="1">
      <c r="A5" s="138"/>
      <c r="B5" s="138"/>
      <c r="C5" s="139"/>
      <c r="D5" s="136"/>
      <c r="E5" s="27" t="s">
        <v>5</v>
      </c>
      <c r="F5" s="27" t="s">
        <v>6</v>
      </c>
      <c r="G5" s="28" t="s">
        <v>7</v>
      </c>
    </row>
    <row r="6" spans="1:11" ht="9" customHeight="1">
      <c r="A6" s="19"/>
      <c r="B6" s="129"/>
      <c r="C6" s="22"/>
      <c r="D6" s="15"/>
      <c r="E6" s="15"/>
      <c r="F6" s="15"/>
      <c r="G6" s="15"/>
      <c r="H6" s="41"/>
    </row>
    <row r="7" spans="1:11" ht="19.5" customHeight="1">
      <c r="A7" s="133" t="s">
        <v>257</v>
      </c>
      <c r="B7" s="133"/>
      <c r="C7" s="18"/>
      <c r="D7" s="42">
        <f>SUM(D9:D43)</f>
        <v>63310</v>
      </c>
      <c r="E7" s="42">
        <f>SUM(E9:E43)</f>
        <v>566761</v>
      </c>
      <c r="F7" s="42">
        <f>SUM(F9:F43)</f>
        <v>302461</v>
      </c>
      <c r="G7" s="42">
        <f>SUM(G9:G43)</f>
        <v>261697</v>
      </c>
      <c r="H7" s="41"/>
      <c r="I7" s="43"/>
      <c r="J7" s="44"/>
      <c r="K7" s="44"/>
    </row>
    <row r="8" spans="1:11" ht="9.9499999999999993" customHeight="1">
      <c r="A8" s="129"/>
      <c r="B8" s="129"/>
      <c r="C8" s="18"/>
      <c r="D8" s="42"/>
      <c r="E8" s="42"/>
      <c r="F8" s="42"/>
      <c r="G8" s="42"/>
      <c r="H8" s="41"/>
      <c r="I8" s="43"/>
      <c r="J8" s="44"/>
      <c r="K8" s="44"/>
    </row>
    <row r="9" spans="1:11" ht="19.5" customHeight="1">
      <c r="A9" s="19"/>
      <c r="B9" s="129" t="s">
        <v>233</v>
      </c>
      <c r="C9" s="22"/>
      <c r="D9" s="42">
        <v>8439</v>
      </c>
      <c r="E9" s="42">
        <v>69558</v>
      </c>
      <c r="F9" s="42">
        <v>38018</v>
      </c>
      <c r="G9" s="42">
        <v>31262</v>
      </c>
      <c r="H9" s="41"/>
      <c r="I9" s="43"/>
      <c r="J9" s="44"/>
      <c r="K9" s="44"/>
    </row>
    <row r="10" spans="1:11" ht="9.9499999999999993" customHeight="1">
      <c r="A10" s="19"/>
      <c r="B10" s="20"/>
      <c r="C10" s="21"/>
      <c r="D10" s="42"/>
      <c r="E10" s="42"/>
      <c r="F10" s="42"/>
      <c r="G10" s="42"/>
      <c r="H10" s="41"/>
      <c r="I10" s="43"/>
      <c r="J10" s="44"/>
      <c r="K10" s="44"/>
    </row>
    <row r="11" spans="1:11" ht="19.5" customHeight="1">
      <c r="A11" s="19"/>
      <c r="B11" s="129" t="s">
        <v>232</v>
      </c>
      <c r="C11" s="22"/>
      <c r="D11" s="42">
        <v>21001</v>
      </c>
      <c r="E11" s="42">
        <v>215683</v>
      </c>
      <c r="F11" s="42">
        <v>111149</v>
      </c>
      <c r="G11" s="42">
        <v>103587</v>
      </c>
      <c r="H11" s="41"/>
      <c r="I11" s="43"/>
      <c r="J11" s="44"/>
      <c r="K11" s="44"/>
    </row>
    <row r="12" spans="1:11" ht="19.5" customHeight="1">
      <c r="A12" s="19"/>
      <c r="B12" s="129" t="s">
        <v>234</v>
      </c>
      <c r="C12" s="22"/>
      <c r="D12" s="42">
        <v>4353</v>
      </c>
      <c r="E12" s="42">
        <v>28011</v>
      </c>
      <c r="F12" s="42">
        <v>14410</v>
      </c>
      <c r="G12" s="42">
        <v>13548</v>
      </c>
      <c r="H12" s="41"/>
      <c r="I12" s="43"/>
      <c r="J12" s="44"/>
      <c r="K12" s="44"/>
    </row>
    <row r="13" spans="1:11" ht="19.5" customHeight="1">
      <c r="A13" s="19"/>
      <c r="B13" s="129" t="s">
        <v>235</v>
      </c>
      <c r="C13" s="22"/>
      <c r="D13" s="42">
        <v>2035</v>
      </c>
      <c r="E13" s="42">
        <v>13104</v>
      </c>
      <c r="F13" s="42">
        <v>6843</v>
      </c>
      <c r="G13" s="42">
        <v>6252</v>
      </c>
      <c r="H13" s="41"/>
      <c r="I13" s="43"/>
      <c r="J13" s="44"/>
      <c r="K13" s="44"/>
    </row>
    <row r="14" spans="1:11" ht="19.5" customHeight="1">
      <c r="A14" s="19"/>
      <c r="B14" s="129" t="s">
        <v>9</v>
      </c>
      <c r="C14" s="22"/>
      <c r="D14" s="42">
        <v>5235</v>
      </c>
      <c r="E14" s="42">
        <v>53020</v>
      </c>
      <c r="F14" s="42">
        <v>29246</v>
      </c>
      <c r="G14" s="42">
        <v>23302</v>
      </c>
      <c r="H14" s="41"/>
      <c r="I14" s="43"/>
      <c r="J14" s="44"/>
      <c r="K14" s="44"/>
    </row>
    <row r="15" spans="1:11" ht="19.5" customHeight="1">
      <c r="A15" s="19"/>
      <c r="B15" s="129" t="s">
        <v>236</v>
      </c>
      <c r="C15" s="22"/>
      <c r="D15" s="42">
        <v>4852</v>
      </c>
      <c r="E15" s="42">
        <v>42405</v>
      </c>
      <c r="F15" s="42">
        <v>23085</v>
      </c>
      <c r="G15" s="42">
        <v>19148</v>
      </c>
      <c r="H15" s="41"/>
      <c r="I15" s="43"/>
      <c r="J15" s="44"/>
      <c r="K15" s="44"/>
    </row>
    <row r="16" spans="1:11" ht="19.5" customHeight="1">
      <c r="A16" s="19"/>
      <c r="B16" s="129" t="s">
        <v>237</v>
      </c>
      <c r="C16" s="22"/>
      <c r="D16" s="42">
        <v>2418</v>
      </c>
      <c r="E16" s="42">
        <v>17092</v>
      </c>
      <c r="F16" s="42">
        <v>8955</v>
      </c>
      <c r="G16" s="42">
        <v>8094</v>
      </c>
      <c r="H16" s="41"/>
      <c r="I16" s="43"/>
      <c r="J16" s="44"/>
      <c r="K16" s="44"/>
    </row>
    <row r="17" spans="1:11" ht="19.5" customHeight="1">
      <c r="A17" s="19"/>
      <c r="B17" s="129" t="s">
        <v>238</v>
      </c>
      <c r="C17" s="22"/>
      <c r="D17" s="42">
        <v>1503</v>
      </c>
      <c r="E17" s="42">
        <v>12581</v>
      </c>
      <c r="F17" s="42">
        <v>6434</v>
      </c>
      <c r="G17" s="42">
        <v>6103</v>
      </c>
      <c r="H17" s="41"/>
      <c r="I17" s="43"/>
      <c r="J17" s="44"/>
      <c r="K17" s="44"/>
    </row>
    <row r="18" spans="1:11" ht="19.5" customHeight="1">
      <c r="A18" s="19"/>
      <c r="B18" s="129" t="s">
        <v>239</v>
      </c>
      <c r="C18" s="22"/>
      <c r="D18" s="42">
        <v>4212</v>
      </c>
      <c r="E18" s="42">
        <v>41469</v>
      </c>
      <c r="F18" s="42">
        <v>24452</v>
      </c>
      <c r="G18" s="42">
        <v>16887</v>
      </c>
      <c r="H18" s="41"/>
      <c r="I18" s="43"/>
      <c r="J18" s="44"/>
      <c r="K18" s="44"/>
    </row>
    <row r="19" spans="1:11" ht="19.5" customHeight="1">
      <c r="A19" s="19"/>
      <c r="B19" s="129" t="s">
        <v>240</v>
      </c>
      <c r="C19" s="22"/>
      <c r="D19" s="42">
        <v>2072</v>
      </c>
      <c r="E19" s="42">
        <v>12118</v>
      </c>
      <c r="F19" s="42">
        <v>6431</v>
      </c>
      <c r="G19" s="42">
        <v>5642</v>
      </c>
      <c r="H19" s="41"/>
      <c r="I19" s="43"/>
      <c r="J19" s="44"/>
      <c r="K19" s="44"/>
    </row>
    <row r="20" spans="1:11" ht="19.5" customHeight="1">
      <c r="A20" s="19"/>
      <c r="B20" s="129" t="s">
        <v>241</v>
      </c>
      <c r="C20" s="22"/>
      <c r="D20" s="42">
        <v>1194</v>
      </c>
      <c r="E20" s="42">
        <v>16324</v>
      </c>
      <c r="F20" s="42">
        <v>8627</v>
      </c>
      <c r="G20" s="42">
        <v>7599</v>
      </c>
      <c r="H20" s="41"/>
      <c r="I20" s="43"/>
      <c r="J20" s="44"/>
      <c r="K20" s="44"/>
    </row>
    <row r="21" spans="1:11" ht="9.9499999999999993" customHeight="1">
      <c r="A21" s="19"/>
      <c r="B21" s="129"/>
      <c r="C21" s="22"/>
      <c r="D21" s="42"/>
      <c r="E21" s="42"/>
      <c r="F21" s="42"/>
      <c r="G21" s="42"/>
      <c r="H21" s="41"/>
      <c r="I21" s="43"/>
      <c r="J21" s="44"/>
      <c r="K21" s="44"/>
    </row>
    <row r="22" spans="1:11" ht="19.5" customHeight="1">
      <c r="A22" s="19" t="s">
        <v>242</v>
      </c>
      <c r="B22" s="129"/>
      <c r="C22" s="22"/>
      <c r="D22" s="42"/>
      <c r="E22" s="42"/>
      <c r="F22" s="45"/>
      <c r="G22" s="45"/>
      <c r="H22" s="41"/>
      <c r="I22" s="43"/>
      <c r="J22" s="44"/>
      <c r="K22" s="44"/>
    </row>
    <row r="23" spans="1:11" ht="19.5" customHeight="1">
      <c r="A23" s="19"/>
      <c r="B23" s="129" t="s">
        <v>243</v>
      </c>
      <c r="C23" s="22"/>
      <c r="D23" s="42">
        <v>331</v>
      </c>
      <c r="E23" s="42">
        <v>2034</v>
      </c>
      <c r="F23" s="42">
        <v>1288</v>
      </c>
      <c r="G23" s="42">
        <v>743</v>
      </c>
      <c r="H23" s="41"/>
      <c r="I23" s="43"/>
      <c r="J23" s="44"/>
      <c r="K23" s="44"/>
    </row>
    <row r="24" spans="1:11" ht="9.9499999999999993" customHeight="1">
      <c r="A24" s="19"/>
      <c r="B24" s="129"/>
      <c r="C24" s="22"/>
      <c r="D24" s="42"/>
      <c r="E24" s="42"/>
      <c r="F24" s="42"/>
      <c r="G24" s="42"/>
      <c r="H24" s="41"/>
      <c r="I24" s="43"/>
      <c r="J24" s="44"/>
      <c r="K24" s="44"/>
    </row>
    <row r="25" spans="1:11" ht="19.5" customHeight="1">
      <c r="A25" s="19" t="s">
        <v>244</v>
      </c>
      <c r="B25" s="129"/>
      <c r="C25" s="22"/>
      <c r="D25" s="42"/>
      <c r="E25" s="42"/>
      <c r="F25" s="42"/>
      <c r="G25" s="42"/>
      <c r="H25" s="41"/>
      <c r="I25" s="43"/>
      <c r="J25" s="44"/>
      <c r="K25" s="44"/>
    </row>
    <row r="26" spans="1:11" ht="19.5" customHeight="1">
      <c r="A26" s="19"/>
      <c r="B26" s="20" t="s">
        <v>245</v>
      </c>
      <c r="C26" s="21"/>
      <c r="D26" s="42">
        <v>486</v>
      </c>
      <c r="E26" s="42">
        <v>2562</v>
      </c>
      <c r="F26" s="42">
        <v>1413</v>
      </c>
      <c r="G26" s="42">
        <v>1149</v>
      </c>
      <c r="H26" s="41"/>
      <c r="I26" s="43"/>
      <c r="J26" s="44"/>
      <c r="K26" s="44"/>
    </row>
    <row r="27" spans="1:11" ht="9.9499999999999993" customHeight="1">
      <c r="A27" s="19"/>
      <c r="B27" s="20"/>
      <c r="C27" s="21"/>
      <c r="D27" s="42"/>
      <c r="E27" s="42"/>
      <c r="F27" s="42"/>
      <c r="G27" s="42"/>
      <c r="H27" s="41"/>
      <c r="I27" s="43"/>
      <c r="J27" s="44"/>
      <c r="K27" s="44"/>
    </row>
    <row r="28" spans="1:11" ht="19.5" customHeight="1">
      <c r="A28" s="19" t="s">
        <v>246</v>
      </c>
      <c r="B28" s="129"/>
      <c r="C28" s="22"/>
      <c r="D28" s="42"/>
      <c r="E28" s="45"/>
      <c r="F28" s="42"/>
      <c r="G28" s="42"/>
      <c r="H28" s="41"/>
      <c r="I28" s="43"/>
      <c r="J28" s="44"/>
      <c r="K28" s="44"/>
    </row>
    <row r="29" spans="1:11" ht="19.5" customHeight="1">
      <c r="A29" s="19"/>
      <c r="B29" s="129" t="s">
        <v>8</v>
      </c>
      <c r="C29" s="22"/>
      <c r="D29" s="42">
        <v>1186</v>
      </c>
      <c r="E29" s="42">
        <v>13842</v>
      </c>
      <c r="F29" s="42">
        <v>7334</v>
      </c>
      <c r="G29" s="42">
        <v>6398</v>
      </c>
      <c r="H29" s="41"/>
      <c r="I29" s="43"/>
      <c r="J29" s="44"/>
      <c r="K29" s="44"/>
    </row>
    <row r="30" spans="1:11" ht="19.5" customHeight="1">
      <c r="A30" s="19"/>
      <c r="B30" s="129" t="s">
        <v>247</v>
      </c>
      <c r="C30" s="22"/>
      <c r="D30" s="42">
        <v>840</v>
      </c>
      <c r="E30" s="42">
        <v>7649</v>
      </c>
      <c r="F30" s="42">
        <v>4150</v>
      </c>
      <c r="G30" s="42">
        <v>3350</v>
      </c>
      <c r="H30" s="41"/>
      <c r="I30" s="43"/>
      <c r="J30" s="44"/>
      <c r="K30" s="44"/>
    </row>
    <row r="31" spans="1:11" ht="9.9499999999999993" customHeight="1">
      <c r="A31" s="19"/>
      <c r="B31" s="129"/>
      <c r="C31" s="22"/>
      <c r="D31" s="42"/>
      <c r="E31" s="42"/>
      <c r="F31" s="42"/>
      <c r="G31" s="42"/>
      <c r="H31" s="41"/>
      <c r="I31" s="43"/>
      <c r="J31" s="44"/>
      <c r="K31" s="44"/>
    </row>
    <row r="32" spans="1:11" ht="19.5" customHeight="1">
      <c r="A32" s="19" t="s">
        <v>248</v>
      </c>
      <c r="B32" s="129"/>
      <c r="C32" s="22"/>
      <c r="D32" s="46"/>
      <c r="E32" s="46"/>
      <c r="F32" s="46"/>
      <c r="G32" s="46"/>
      <c r="H32" s="41"/>
      <c r="I32" s="43"/>
      <c r="J32" s="44"/>
      <c r="K32" s="44"/>
    </row>
    <row r="33" spans="1:11" ht="19.5" customHeight="1">
      <c r="A33" s="19"/>
      <c r="B33" s="129" t="s">
        <v>249</v>
      </c>
      <c r="C33" s="22"/>
      <c r="D33" s="46">
        <v>871</v>
      </c>
      <c r="E33" s="46">
        <v>5392</v>
      </c>
      <c r="F33" s="46">
        <v>2875</v>
      </c>
      <c r="G33" s="46">
        <v>2511</v>
      </c>
      <c r="H33" s="41"/>
      <c r="I33" s="43"/>
      <c r="J33" s="44"/>
      <c r="K33" s="44"/>
    </row>
    <row r="34" spans="1:11" ht="9.9499999999999993" customHeight="1">
      <c r="A34" s="19"/>
      <c r="B34" s="129"/>
      <c r="C34" s="22"/>
      <c r="D34" s="46"/>
      <c r="E34" s="46"/>
      <c r="F34" s="46"/>
      <c r="G34" s="46"/>
      <c r="H34" s="41"/>
      <c r="I34" s="43"/>
      <c r="J34" s="44"/>
      <c r="K34" s="44"/>
    </row>
    <row r="35" spans="1:11" ht="19.5" customHeight="1">
      <c r="A35" s="19" t="s">
        <v>250</v>
      </c>
      <c r="B35" s="129"/>
      <c r="C35" s="22"/>
      <c r="D35" s="42"/>
      <c r="E35" s="46"/>
      <c r="F35" s="42"/>
      <c r="G35" s="42"/>
      <c r="H35" s="41"/>
      <c r="I35" s="43"/>
      <c r="J35" s="44"/>
      <c r="K35" s="44"/>
    </row>
    <row r="36" spans="1:11" ht="19.5" customHeight="1">
      <c r="A36" s="19"/>
      <c r="B36" s="129" t="s">
        <v>251</v>
      </c>
      <c r="C36" s="22"/>
      <c r="D36" s="42">
        <v>461</v>
      </c>
      <c r="E36" s="46">
        <v>3680</v>
      </c>
      <c r="F36" s="42">
        <v>2481</v>
      </c>
      <c r="G36" s="42">
        <v>1199</v>
      </c>
      <c r="H36" s="41"/>
      <c r="I36" s="43"/>
      <c r="J36" s="44"/>
      <c r="K36" s="44"/>
    </row>
    <row r="37" spans="1:11" ht="9.9499999999999993" customHeight="1">
      <c r="A37" s="19"/>
      <c r="B37" s="129"/>
      <c r="C37" s="22"/>
      <c r="D37" s="42"/>
      <c r="E37" s="46"/>
      <c r="F37" s="42"/>
      <c r="G37" s="42"/>
      <c r="H37" s="41"/>
      <c r="I37" s="43"/>
      <c r="J37" s="44"/>
      <c r="K37" s="44"/>
    </row>
    <row r="38" spans="1:11" ht="19.5" customHeight="1">
      <c r="A38" s="19" t="s">
        <v>252</v>
      </c>
      <c r="B38" s="129"/>
      <c r="C38" s="22"/>
      <c r="D38" s="42"/>
      <c r="E38" s="42"/>
      <c r="F38" s="42"/>
      <c r="G38" s="42"/>
      <c r="H38" s="41"/>
      <c r="I38" s="43"/>
      <c r="J38" s="44"/>
      <c r="K38" s="44"/>
    </row>
    <row r="39" spans="1:11" ht="19.5" customHeight="1">
      <c r="A39" s="19"/>
      <c r="B39" s="129" t="s">
        <v>253</v>
      </c>
      <c r="C39" s="22"/>
      <c r="D39" s="42">
        <v>148</v>
      </c>
      <c r="E39" s="42">
        <v>825</v>
      </c>
      <c r="F39" s="42">
        <v>412</v>
      </c>
      <c r="G39" s="42">
        <v>404</v>
      </c>
      <c r="H39" s="41"/>
      <c r="I39" s="43"/>
      <c r="J39" s="44"/>
      <c r="K39" s="44"/>
    </row>
    <row r="40" spans="1:11" ht="19.5" customHeight="1">
      <c r="A40" s="19"/>
      <c r="B40" s="129" t="s">
        <v>254</v>
      </c>
      <c r="C40" s="22"/>
      <c r="D40" s="42">
        <v>477</v>
      </c>
      <c r="E40" s="42">
        <v>3102</v>
      </c>
      <c r="F40" s="42">
        <v>1567</v>
      </c>
      <c r="G40" s="42">
        <v>1512</v>
      </c>
      <c r="H40" s="41"/>
      <c r="I40" s="43"/>
      <c r="J40" s="44"/>
      <c r="K40" s="44"/>
    </row>
    <row r="41" spans="1:11" ht="9.9499999999999993" customHeight="1">
      <c r="A41" s="19"/>
      <c r="B41" s="129"/>
      <c r="C41" s="22"/>
      <c r="D41" s="42"/>
      <c r="E41" s="46"/>
      <c r="F41" s="42"/>
      <c r="G41" s="42"/>
      <c r="H41" s="41"/>
      <c r="I41" s="43"/>
      <c r="J41" s="44"/>
      <c r="K41" s="44"/>
    </row>
    <row r="42" spans="1:11" ht="19.5" customHeight="1">
      <c r="A42" s="19" t="s">
        <v>255</v>
      </c>
      <c r="B42" s="129"/>
      <c r="C42" s="22"/>
      <c r="D42" s="42"/>
      <c r="E42" s="42"/>
      <c r="F42" s="42"/>
      <c r="G42" s="42"/>
      <c r="H42" s="41"/>
      <c r="I42" s="43"/>
      <c r="J42" s="44"/>
      <c r="K42" s="44"/>
    </row>
    <row r="43" spans="1:11" ht="19.5" customHeight="1">
      <c r="A43" s="19"/>
      <c r="B43" s="129" t="s">
        <v>256</v>
      </c>
      <c r="C43" s="22"/>
      <c r="D43" s="42">
        <v>1196</v>
      </c>
      <c r="E43" s="42">
        <v>6310</v>
      </c>
      <c r="F43" s="42">
        <v>3291</v>
      </c>
      <c r="G43" s="42">
        <v>3007</v>
      </c>
      <c r="H43" s="41"/>
      <c r="I43" s="43"/>
      <c r="J43" s="44"/>
      <c r="K43" s="44"/>
    </row>
    <row r="44" spans="1:11" ht="9" customHeight="1" thickBot="1">
      <c r="A44" s="17"/>
      <c r="B44" s="23"/>
      <c r="C44" s="24"/>
      <c r="D44" s="17"/>
      <c r="E44" s="17"/>
      <c r="F44" s="17"/>
      <c r="G44" s="17"/>
      <c r="I44" s="47"/>
    </row>
    <row r="45" spans="1:11" ht="10.5" customHeight="1">
      <c r="A45" s="25"/>
      <c r="B45" s="16"/>
      <c r="C45" s="16"/>
      <c r="D45" s="15"/>
      <c r="E45" s="15"/>
      <c r="F45" s="15"/>
      <c r="G45" s="15"/>
    </row>
    <row r="46" spans="1:11">
      <c r="A46" s="12" t="s">
        <v>309</v>
      </c>
      <c r="B46" s="19"/>
      <c r="C46" s="19"/>
      <c r="D46" s="19"/>
      <c r="E46" s="19"/>
      <c r="F46" s="19"/>
      <c r="G46" s="15"/>
    </row>
    <row r="47" spans="1:11" ht="13.5" customHeight="1">
      <c r="A47" s="48" t="s">
        <v>304</v>
      </c>
      <c r="B47" s="19"/>
      <c r="C47" s="19"/>
      <c r="D47" s="19"/>
      <c r="E47" s="19"/>
      <c r="F47" s="15"/>
      <c r="G47" s="15"/>
    </row>
    <row r="48" spans="1:11" ht="13.5" customHeight="1">
      <c r="A48" s="49"/>
      <c r="B48" s="39"/>
      <c r="C48" s="39"/>
      <c r="D48" s="40"/>
      <c r="E48" s="40"/>
      <c r="F48" s="40"/>
      <c r="G48" s="40"/>
    </row>
    <row r="49" spans="1:7" ht="13.5" customHeight="1">
      <c r="A49" s="48"/>
      <c r="B49" s="39"/>
      <c r="C49" s="39"/>
      <c r="D49" s="40"/>
      <c r="E49" s="40"/>
      <c r="F49" s="40"/>
      <c r="G49" s="40"/>
    </row>
    <row r="50" spans="1:7">
      <c r="B50" s="39"/>
      <c r="C50" s="39"/>
      <c r="D50" s="40"/>
      <c r="E50" s="40"/>
      <c r="F50" s="40"/>
      <c r="G50" s="40"/>
    </row>
    <row r="51" spans="1:7">
      <c r="B51" s="39"/>
      <c r="C51" s="39"/>
      <c r="D51" s="40"/>
      <c r="E51" s="40"/>
      <c r="F51" s="40"/>
      <c r="G51" s="40"/>
    </row>
    <row r="52" spans="1:7">
      <c r="B52" s="39"/>
      <c r="C52" s="39"/>
      <c r="D52" s="40"/>
      <c r="E52" s="40"/>
      <c r="F52" s="40"/>
      <c r="G52" s="40"/>
    </row>
  </sheetData>
  <mergeCells count="5">
    <mergeCell ref="A7:B7"/>
    <mergeCell ref="E4:G4"/>
    <mergeCell ref="D4:D5"/>
    <mergeCell ref="A4:C5"/>
    <mergeCell ref="A1:G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zoomScale="96" zoomScaleNormal="96" zoomScaleSheetLayoutView="70" workbookViewId="0">
      <pane xSplit="2" ySplit="4" topLeftCell="C5" activePane="bottomRight" state="frozen"/>
      <selection pane="topRight" activeCell="C1" sqref="C1"/>
      <selection pane="bottomLeft" activeCell="A5" sqref="A5"/>
      <selection pane="bottomRight" sqref="A1:H1"/>
    </sheetView>
  </sheetViews>
  <sheetFormatPr defaultColWidth="6" defaultRowHeight="12"/>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c r="A1" s="141" t="s">
        <v>284</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c r="A5" s="70" t="s">
        <v>26</v>
      </c>
      <c r="B5" s="68"/>
      <c r="C5" s="71">
        <f>SUM(C7:C23)</f>
        <v>8439</v>
      </c>
      <c r="D5" s="71"/>
      <c r="E5" s="71">
        <f>SUM(E7:E23)</f>
        <v>6091</v>
      </c>
      <c r="F5" s="71">
        <f t="shared" ref="F5:P5" si="0">SUM(F7:F23)</f>
        <v>141</v>
      </c>
      <c r="G5" s="71">
        <f t="shared" si="0"/>
        <v>159</v>
      </c>
      <c r="H5" s="71">
        <f t="shared" si="0"/>
        <v>292</v>
      </c>
      <c r="I5" s="71">
        <f t="shared" si="0"/>
        <v>331</v>
      </c>
      <c r="J5" s="71">
        <f t="shared" si="0"/>
        <v>277</v>
      </c>
      <c r="K5" s="71">
        <f t="shared" si="0"/>
        <v>219</v>
      </c>
      <c r="L5" s="71">
        <f t="shared" si="0"/>
        <v>154</v>
      </c>
      <c r="M5" s="71">
        <f t="shared" si="0"/>
        <v>390</v>
      </c>
      <c r="N5" s="71">
        <f t="shared" si="0"/>
        <v>160</v>
      </c>
      <c r="O5" s="71">
        <f t="shared" si="0"/>
        <v>196</v>
      </c>
      <c r="P5" s="71">
        <f t="shared" si="0"/>
        <v>29</v>
      </c>
      <c r="Q5" s="64"/>
      <c r="R5" s="64"/>
      <c r="AR5" s="65"/>
      <c r="AS5" s="66"/>
      <c r="AT5" s="66"/>
      <c r="AU5" s="66"/>
      <c r="AV5" s="66"/>
      <c r="AW5" s="66"/>
      <c r="AX5" s="66"/>
      <c r="AY5" s="66"/>
      <c r="AZ5" s="66"/>
      <c r="BA5" s="66"/>
      <c r="BB5" s="66"/>
      <c r="BC5" s="66"/>
    </row>
    <row r="6" spans="1:56" ht="7.5" customHeight="1">
      <c r="A6" s="70"/>
      <c r="B6" s="68"/>
      <c r="C6" s="71"/>
      <c r="D6" s="71"/>
      <c r="E6" s="71"/>
      <c r="F6" s="71"/>
      <c r="G6" s="71"/>
      <c r="H6" s="71"/>
      <c r="I6" s="71"/>
      <c r="J6" s="71"/>
      <c r="K6" s="71"/>
      <c r="L6" s="71"/>
      <c r="M6" s="71"/>
      <c r="N6" s="71"/>
      <c r="O6" s="71"/>
      <c r="P6" s="71"/>
      <c r="Q6" s="64"/>
      <c r="R6" s="64"/>
      <c r="AR6" s="65"/>
      <c r="AS6" s="66"/>
      <c r="AT6" s="66"/>
      <c r="AU6" s="66"/>
      <c r="AV6" s="66"/>
      <c r="AW6" s="66"/>
      <c r="AX6" s="66"/>
      <c r="AY6" s="66"/>
      <c r="AZ6" s="66"/>
      <c r="BA6" s="66"/>
      <c r="BB6" s="66"/>
      <c r="BC6" s="66"/>
    </row>
    <row r="7" spans="1:56" ht="24.75" customHeight="1">
      <c r="A7" s="72" t="s">
        <v>11</v>
      </c>
      <c r="B7" s="68"/>
      <c r="C7" s="71">
        <f>SUM(E7:P7)</f>
        <v>53</v>
      </c>
      <c r="D7" s="71"/>
      <c r="E7" s="71">
        <v>14</v>
      </c>
      <c r="F7" s="71">
        <v>2</v>
      </c>
      <c r="G7" s="71">
        <v>3</v>
      </c>
      <c r="H7" s="71">
        <v>1</v>
      </c>
      <c r="I7" s="71">
        <v>5</v>
      </c>
      <c r="J7" s="71">
        <v>20</v>
      </c>
      <c r="K7" s="71">
        <v>1</v>
      </c>
      <c r="L7" s="71">
        <v>2</v>
      </c>
      <c r="M7" s="71">
        <v>3</v>
      </c>
      <c r="N7" s="71">
        <v>1</v>
      </c>
      <c r="O7" s="71">
        <v>1</v>
      </c>
      <c r="P7" s="71">
        <v>0</v>
      </c>
      <c r="Q7" s="64"/>
      <c r="R7" s="64"/>
      <c r="AR7" s="65"/>
      <c r="AS7" s="66"/>
      <c r="AT7" s="66"/>
      <c r="AU7" s="66"/>
      <c r="AV7" s="66"/>
      <c r="AW7" s="66"/>
      <c r="AX7" s="66"/>
      <c r="AY7" s="66"/>
      <c r="AZ7" s="66"/>
      <c r="BA7" s="66"/>
      <c r="BB7" s="66"/>
      <c r="BC7" s="66"/>
    </row>
    <row r="8" spans="1:56" ht="24.75" customHeight="1">
      <c r="A8" s="73" t="s">
        <v>260</v>
      </c>
      <c r="B8" s="74"/>
      <c r="C8" s="71">
        <f t="shared" ref="C8:C23" si="1">SUM(E8:P8)</f>
        <v>28</v>
      </c>
      <c r="D8" s="71"/>
      <c r="E8" s="71">
        <v>1</v>
      </c>
      <c r="F8" s="71">
        <v>0</v>
      </c>
      <c r="G8" s="71">
        <v>0</v>
      </c>
      <c r="H8" s="71">
        <v>0</v>
      </c>
      <c r="I8" s="71">
        <v>0</v>
      </c>
      <c r="J8" s="71">
        <v>0</v>
      </c>
      <c r="K8" s="71">
        <v>3</v>
      </c>
      <c r="L8" s="71">
        <v>24</v>
      </c>
      <c r="M8" s="71">
        <v>0</v>
      </c>
      <c r="N8" s="71">
        <v>0</v>
      </c>
      <c r="O8" s="71">
        <v>0</v>
      </c>
      <c r="P8" s="71">
        <v>0</v>
      </c>
      <c r="Q8" s="64"/>
      <c r="R8" s="64"/>
      <c r="AR8" s="65"/>
      <c r="AS8" s="66"/>
      <c r="AT8" s="66"/>
      <c r="AU8" s="66"/>
      <c r="AV8" s="66"/>
      <c r="AW8" s="66"/>
      <c r="AX8" s="66"/>
      <c r="AY8" s="66"/>
      <c r="AZ8" s="66"/>
      <c r="BA8" s="66"/>
      <c r="BB8" s="66"/>
      <c r="BC8" s="66"/>
    </row>
    <row r="9" spans="1:56" ht="24.75" customHeight="1">
      <c r="A9" s="72" t="s">
        <v>12</v>
      </c>
      <c r="B9" s="68"/>
      <c r="C9" s="71">
        <f t="shared" si="1"/>
        <v>777</v>
      </c>
      <c r="D9" s="71"/>
      <c r="E9" s="71">
        <v>462</v>
      </c>
      <c r="F9" s="71">
        <v>26</v>
      </c>
      <c r="G9" s="71">
        <v>30</v>
      </c>
      <c r="H9" s="71">
        <v>35</v>
      </c>
      <c r="I9" s="71">
        <v>52</v>
      </c>
      <c r="J9" s="71">
        <v>48</v>
      </c>
      <c r="K9" s="71">
        <v>26</v>
      </c>
      <c r="L9" s="71">
        <v>15</v>
      </c>
      <c r="M9" s="71">
        <v>36</v>
      </c>
      <c r="N9" s="71">
        <v>25</v>
      </c>
      <c r="O9" s="71">
        <v>20</v>
      </c>
      <c r="P9" s="71">
        <v>2</v>
      </c>
      <c r="Q9" s="64"/>
      <c r="R9" s="64"/>
      <c r="AR9" s="65"/>
      <c r="AS9" s="66"/>
      <c r="AT9" s="66"/>
      <c r="AU9" s="66"/>
      <c r="AV9" s="66"/>
      <c r="AW9" s="66"/>
      <c r="AX9" s="66"/>
      <c r="AY9" s="66"/>
      <c r="AZ9" s="66"/>
      <c r="BA9" s="66"/>
      <c r="BB9" s="66"/>
      <c r="BC9" s="66"/>
    </row>
    <row r="10" spans="1:56" ht="24.75" customHeight="1">
      <c r="A10" s="72" t="s">
        <v>13</v>
      </c>
      <c r="B10" s="68"/>
      <c r="C10" s="71">
        <f t="shared" si="1"/>
        <v>982</v>
      </c>
      <c r="D10" s="71"/>
      <c r="E10" s="71">
        <v>639</v>
      </c>
      <c r="F10" s="71">
        <v>29</v>
      </c>
      <c r="G10" s="71">
        <v>28</v>
      </c>
      <c r="H10" s="71">
        <v>62</v>
      </c>
      <c r="I10" s="71">
        <v>65</v>
      </c>
      <c r="J10" s="71">
        <v>35</v>
      </c>
      <c r="K10" s="71">
        <v>29</v>
      </c>
      <c r="L10" s="71">
        <v>18</v>
      </c>
      <c r="M10" s="71">
        <v>44</v>
      </c>
      <c r="N10" s="71">
        <v>19</v>
      </c>
      <c r="O10" s="71">
        <v>14</v>
      </c>
      <c r="P10" s="71">
        <v>0</v>
      </c>
      <c r="Q10" s="64"/>
      <c r="R10" s="64"/>
      <c r="AR10" s="65"/>
      <c r="AS10" s="66"/>
      <c r="AT10" s="66"/>
      <c r="AU10" s="66"/>
      <c r="AV10" s="66"/>
      <c r="AW10" s="66"/>
      <c r="AX10" s="66"/>
      <c r="AY10" s="66"/>
      <c r="AZ10" s="66"/>
      <c r="BA10" s="66"/>
      <c r="BB10" s="66"/>
      <c r="BC10" s="66"/>
    </row>
    <row r="11" spans="1:56" ht="24.75" customHeight="1">
      <c r="A11" s="73" t="s">
        <v>27</v>
      </c>
      <c r="B11" s="74"/>
      <c r="C11" s="71">
        <f t="shared" si="1"/>
        <v>11</v>
      </c>
      <c r="D11" s="71"/>
      <c r="E11" s="71">
        <v>9</v>
      </c>
      <c r="F11" s="71">
        <v>0</v>
      </c>
      <c r="G11" s="71">
        <v>0</v>
      </c>
      <c r="H11" s="71">
        <v>0</v>
      </c>
      <c r="I11" s="71">
        <v>1</v>
      </c>
      <c r="J11" s="71">
        <v>0</v>
      </c>
      <c r="K11" s="71">
        <v>0</v>
      </c>
      <c r="L11" s="71">
        <v>0</v>
      </c>
      <c r="M11" s="71">
        <v>0</v>
      </c>
      <c r="N11" s="71">
        <v>0</v>
      </c>
      <c r="O11" s="71">
        <v>1</v>
      </c>
      <c r="P11" s="71">
        <v>0</v>
      </c>
      <c r="Q11" s="64"/>
      <c r="R11" s="64"/>
      <c r="AR11" s="65"/>
      <c r="AS11" s="66"/>
      <c r="AT11" s="66"/>
      <c r="AU11" s="66"/>
      <c r="AV11" s="66"/>
      <c r="AW11" s="66"/>
      <c r="AX11" s="66"/>
      <c r="AY11" s="66"/>
      <c r="AZ11" s="66"/>
      <c r="BA11" s="66"/>
      <c r="BB11" s="66"/>
      <c r="BC11" s="66"/>
    </row>
    <row r="12" spans="1:56" ht="24.75" customHeight="1">
      <c r="A12" s="72" t="s">
        <v>22</v>
      </c>
      <c r="B12" s="68"/>
      <c r="C12" s="71">
        <f t="shared" si="1"/>
        <v>41</v>
      </c>
      <c r="D12" s="71"/>
      <c r="E12" s="71">
        <v>38</v>
      </c>
      <c r="F12" s="71">
        <v>0</v>
      </c>
      <c r="G12" s="71">
        <v>0</v>
      </c>
      <c r="H12" s="71">
        <v>0</v>
      </c>
      <c r="I12" s="71">
        <v>1</v>
      </c>
      <c r="J12" s="71">
        <v>0</v>
      </c>
      <c r="K12" s="71">
        <v>0</v>
      </c>
      <c r="L12" s="71">
        <v>0</v>
      </c>
      <c r="M12" s="71">
        <v>1</v>
      </c>
      <c r="N12" s="71">
        <v>0</v>
      </c>
      <c r="O12" s="71">
        <v>1</v>
      </c>
      <c r="P12" s="71">
        <v>0</v>
      </c>
      <c r="Q12" s="64"/>
      <c r="R12" s="64"/>
      <c r="AR12" s="65"/>
      <c r="AS12" s="66"/>
      <c r="AT12" s="66"/>
      <c r="AU12" s="66"/>
      <c r="AV12" s="66"/>
      <c r="AW12" s="66"/>
      <c r="AX12" s="66"/>
      <c r="AY12" s="66"/>
      <c r="AZ12" s="66"/>
      <c r="BA12" s="66"/>
      <c r="BB12" s="66"/>
      <c r="BC12" s="66"/>
    </row>
    <row r="13" spans="1:56" ht="24.75" customHeight="1">
      <c r="A13" s="72" t="s">
        <v>261</v>
      </c>
      <c r="B13" s="68"/>
      <c r="C13" s="71">
        <f t="shared" si="1"/>
        <v>372</v>
      </c>
      <c r="D13" s="71"/>
      <c r="E13" s="71">
        <v>184</v>
      </c>
      <c r="F13" s="71">
        <v>0</v>
      </c>
      <c r="G13" s="71">
        <v>1</v>
      </c>
      <c r="H13" s="71">
        <v>53</v>
      </c>
      <c r="I13" s="71">
        <v>13</v>
      </c>
      <c r="J13" s="71">
        <v>17</v>
      </c>
      <c r="K13" s="71">
        <v>9</v>
      </c>
      <c r="L13" s="71">
        <v>4</v>
      </c>
      <c r="M13" s="71">
        <v>74</v>
      </c>
      <c r="N13" s="71">
        <v>7</v>
      </c>
      <c r="O13" s="71">
        <v>9</v>
      </c>
      <c r="P13" s="71">
        <v>1</v>
      </c>
      <c r="Q13" s="64"/>
      <c r="R13" s="64"/>
      <c r="AR13" s="65"/>
      <c r="AS13" s="66"/>
      <c r="AT13" s="66"/>
      <c r="AU13" s="66"/>
      <c r="AV13" s="66"/>
      <c r="AW13" s="66"/>
      <c r="AX13" s="66"/>
      <c r="AY13" s="66"/>
      <c r="AZ13" s="66"/>
      <c r="BA13" s="66"/>
      <c r="BB13" s="66"/>
      <c r="BC13" s="66"/>
    </row>
    <row r="14" spans="1:56" ht="24.75" customHeight="1">
      <c r="A14" s="72" t="s">
        <v>262</v>
      </c>
      <c r="B14" s="68"/>
      <c r="C14" s="71">
        <f t="shared" si="1"/>
        <v>2271</v>
      </c>
      <c r="D14" s="71"/>
      <c r="E14" s="71">
        <v>1759</v>
      </c>
      <c r="F14" s="71">
        <v>23</v>
      </c>
      <c r="G14" s="71">
        <v>21</v>
      </c>
      <c r="H14" s="71">
        <v>48</v>
      </c>
      <c r="I14" s="71">
        <v>63</v>
      </c>
      <c r="J14" s="71">
        <v>54</v>
      </c>
      <c r="K14" s="71">
        <v>59</v>
      </c>
      <c r="L14" s="71">
        <v>42</v>
      </c>
      <c r="M14" s="71">
        <v>89</v>
      </c>
      <c r="N14" s="71">
        <v>45</v>
      </c>
      <c r="O14" s="71">
        <v>60</v>
      </c>
      <c r="P14" s="71">
        <v>8</v>
      </c>
      <c r="Q14" s="64"/>
      <c r="R14" s="64"/>
      <c r="AR14" s="65"/>
      <c r="AS14" s="66"/>
      <c r="AT14" s="66"/>
      <c r="AU14" s="66"/>
      <c r="AV14" s="66"/>
      <c r="AW14" s="66"/>
      <c r="AX14" s="66"/>
      <c r="AY14" s="66"/>
      <c r="AZ14" s="66"/>
      <c r="BA14" s="66"/>
      <c r="BB14" s="66"/>
      <c r="BC14" s="66"/>
    </row>
    <row r="15" spans="1:56" ht="24.75" customHeight="1">
      <c r="A15" s="72" t="s">
        <v>263</v>
      </c>
      <c r="B15" s="68"/>
      <c r="C15" s="71">
        <f t="shared" si="1"/>
        <v>136</v>
      </c>
      <c r="D15" s="71"/>
      <c r="E15" s="71">
        <v>120</v>
      </c>
      <c r="F15" s="71">
        <v>1</v>
      </c>
      <c r="G15" s="71">
        <v>0</v>
      </c>
      <c r="H15" s="71">
        <v>1</v>
      </c>
      <c r="I15" s="71">
        <v>4</v>
      </c>
      <c r="J15" s="71">
        <v>4</v>
      </c>
      <c r="K15" s="71">
        <v>2</v>
      </c>
      <c r="L15" s="71">
        <v>0</v>
      </c>
      <c r="M15" s="71">
        <v>3</v>
      </c>
      <c r="N15" s="71">
        <v>0</v>
      </c>
      <c r="O15" s="71">
        <v>1</v>
      </c>
      <c r="P15" s="71">
        <v>0</v>
      </c>
      <c r="Q15" s="64"/>
      <c r="R15" s="64"/>
      <c r="AR15" s="65"/>
      <c r="AS15" s="66"/>
      <c r="AT15" s="66"/>
      <c r="AU15" s="66"/>
      <c r="AV15" s="66"/>
      <c r="AW15" s="66"/>
      <c r="AX15" s="66"/>
      <c r="AY15" s="66"/>
      <c r="AZ15" s="66"/>
      <c r="BA15" s="66"/>
      <c r="BB15" s="66"/>
      <c r="BC15" s="66"/>
    </row>
    <row r="16" spans="1:56" ht="24.75" customHeight="1">
      <c r="A16" s="72" t="s">
        <v>264</v>
      </c>
      <c r="B16" s="68"/>
      <c r="C16" s="71">
        <f t="shared" si="1"/>
        <v>271</v>
      </c>
      <c r="D16" s="71"/>
      <c r="E16" s="71">
        <v>231</v>
      </c>
      <c r="F16" s="71">
        <v>2</v>
      </c>
      <c r="G16" s="71">
        <v>0</v>
      </c>
      <c r="H16" s="71">
        <v>8</v>
      </c>
      <c r="I16" s="71">
        <v>5</v>
      </c>
      <c r="J16" s="71">
        <v>2</v>
      </c>
      <c r="K16" s="71">
        <v>3</v>
      </c>
      <c r="L16" s="71">
        <v>1</v>
      </c>
      <c r="M16" s="71">
        <v>10</v>
      </c>
      <c r="N16" s="71">
        <v>3</v>
      </c>
      <c r="O16" s="71">
        <v>6</v>
      </c>
      <c r="P16" s="71">
        <v>0</v>
      </c>
      <c r="Q16" s="64"/>
      <c r="R16" s="64"/>
      <c r="AR16" s="65"/>
      <c r="AS16" s="66"/>
      <c r="AT16" s="66"/>
      <c r="AU16" s="66"/>
      <c r="AV16" s="66"/>
      <c r="AW16" s="66"/>
      <c r="AX16" s="66"/>
      <c r="AY16" s="66"/>
      <c r="AZ16" s="66"/>
      <c r="BA16" s="66"/>
      <c r="BB16" s="66"/>
      <c r="BC16" s="66"/>
    </row>
    <row r="17" spans="1:55" ht="24.75" customHeight="1">
      <c r="A17" s="73" t="s">
        <v>265</v>
      </c>
      <c r="B17" s="74"/>
      <c r="C17" s="71">
        <f t="shared" si="1"/>
        <v>281</v>
      </c>
      <c r="D17" s="71"/>
      <c r="E17" s="71">
        <v>220</v>
      </c>
      <c r="F17" s="71">
        <v>3</v>
      </c>
      <c r="G17" s="71">
        <v>6</v>
      </c>
      <c r="H17" s="71">
        <v>5</v>
      </c>
      <c r="I17" s="71">
        <v>14</v>
      </c>
      <c r="J17" s="71">
        <v>6</v>
      </c>
      <c r="K17" s="71">
        <v>5</v>
      </c>
      <c r="L17" s="71">
        <v>0</v>
      </c>
      <c r="M17" s="71">
        <v>10</v>
      </c>
      <c r="N17" s="71">
        <v>5</v>
      </c>
      <c r="O17" s="71">
        <v>6</v>
      </c>
      <c r="P17" s="71">
        <v>1</v>
      </c>
      <c r="Q17" s="64"/>
      <c r="R17" s="64"/>
      <c r="AR17" s="65"/>
      <c r="AS17" s="66"/>
      <c r="AT17" s="66"/>
      <c r="AU17" s="66"/>
      <c r="AV17" s="66"/>
      <c r="AW17" s="66"/>
      <c r="AX17" s="66"/>
      <c r="AY17" s="66"/>
      <c r="AZ17" s="66"/>
      <c r="BA17" s="66"/>
      <c r="BB17" s="66"/>
      <c r="BC17" s="66"/>
    </row>
    <row r="18" spans="1:55" ht="24.75" customHeight="1">
      <c r="A18" s="73" t="s">
        <v>266</v>
      </c>
      <c r="B18" s="74"/>
      <c r="C18" s="71">
        <f t="shared" si="1"/>
        <v>1076</v>
      </c>
      <c r="D18" s="71"/>
      <c r="E18" s="71">
        <v>880</v>
      </c>
      <c r="F18" s="71">
        <v>12</v>
      </c>
      <c r="G18" s="71">
        <v>22</v>
      </c>
      <c r="H18" s="71">
        <v>19</v>
      </c>
      <c r="I18" s="71">
        <v>26</v>
      </c>
      <c r="J18" s="71">
        <v>15</v>
      </c>
      <c r="K18" s="71">
        <v>21</v>
      </c>
      <c r="L18" s="71">
        <v>15</v>
      </c>
      <c r="M18" s="71">
        <v>32</v>
      </c>
      <c r="N18" s="71">
        <v>14</v>
      </c>
      <c r="O18" s="71">
        <v>16</v>
      </c>
      <c r="P18" s="71">
        <v>4</v>
      </c>
      <c r="Q18" s="64"/>
      <c r="R18" s="64"/>
      <c r="AR18" s="65"/>
      <c r="AS18" s="66"/>
      <c r="AT18" s="66"/>
      <c r="AU18" s="66"/>
      <c r="AV18" s="66"/>
      <c r="AW18" s="66"/>
      <c r="AX18" s="66"/>
      <c r="AY18" s="66"/>
      <c r="AZ18" s="66"/>
      <c r="BA18" s="66"/>
      <c r="BB18" s="66"/>
      <c r="BC18" s="66"/>
    </row>
    <row r="19" spans="1:55" ht="24.75" customHeight="1">
      <c r="A19" s="73" t="s">
        <v>267</v>
      </c>
      <c r="B19" s="74"/>
      <c r="C19" s="71">
        <f t="shared" si="1"/>
        <v>687</v>
      </c>
      <c r="D19" s="71"/>
      <c r="E19" s="71">
        <v>539</v>
      </c>
      <c r="F19" s="71">
        <v>8</v>
      </c>
      <c r="G19" s="71">
        <v>9</v>
      </c>
      <c r="H19" s="71">
        <v>15</v>
      </c>
      <c r="I19" s="71">
        <v>15</v>
      </c>
      <c r="J19" s="71">
        <v>23</v>
      </c>
      <c r="K19" s="71">
        <v>14</v>
      </c>
      <c r="L19" s="71">
        <v>6</v>
      </c>
      <c r="M19" s="71">
        <v>25</v>
      </c>
      <c r="N19" s="71">
        <v>12</v>
      </c>
      <c r="O19" s="71">
        <v>19</v>
      </c>
      <c r="P19" s="71">
        <v>2</v>
      </c>
      <c r="Q19" s="64"/>
      <c r="R19" s="64"/>
      <c r="AR19" s="65"/>
      <c r="AS19" s="66"/>
      <c r="AT19" s="66"/>
      <c r="AU19" s="66"/>
      <c r="AV19" s="66"/>
      <c r="AW19" s="66"/>
      <c r="AX19" s="66"/>
      <c r="AY19" s="66"/>
      <c r="AZ19" s="66"/>
      <c r="BA19" s="66"/>
      <c r="BB19" s="66"/>
      <c r="BC19" s="66"/>
    </row>
    <row r="20" spans="1:55" ht="24.75" customHeight="1">
      <c r="A20" s="72" t="s">
        <v>268</v>
      </c>
      <c r="B20" s="68"/>
      <c r="C20" s="71">
        <f t="shared" si="1"/>
        <v>205</v>
      </c>
      <c r="D20" s="71"/>
      <c r="E20" s="71">
        <v>165</v>
      </c>
      <c r="F20" s="71">
        <v>3</v>
      </c>
      <c r="G20" s="71">
        <v>4</v>
      </c>
      <c r="H20" s="71">
        <v>4</v>
      </c>
      <c r="I20" s="71">
        <v>5</v>
      </c>
      <c r="J20" s="71">
        <v>2</v>
      </c>
      <c r="K20" s="71">
        <v>7</v>
      </c>
      <c r="L20" s="71">
        <v>2</v>
      </c>
      <c r="M20" s="71">
        <v>4</v>
      </c>
      <c r="N20" s="71">
        <v>1</v>
      </c>
      <c r="O20" s="71">
        <v>8</v>
      </c>
      <c r="P20" s="71">
        <v>0</v>
      </c>
      <c r="Q20" s="64"/>
      <c r="R20" s="64"/>
      <c r="AR20" s="65"/>
      <c r="AS20" s="66"/>
      <c r="AT20" s="66"/>
      <c r="AU20" s="66"/>
      <c r="AV20" s="66"/>
      <c r="AW20" s="66"/>
      <c r="AX20" s="66"/>
      <c r="AY20" s="66"/>
      <c r="AZ20" s="66"/>
      <c r="BA20" s="66"/>
      <c r="BB20" s="66"/>
      <c r="BC20" s="66"/>
    </row>
    <row r="21" spans="1:55" ht="24.75" customHeight="1">
      <c r="A21" s="72" t="s">
        <v>269</v>
      </c>
      <c r="B21" s="68"/>
      <c r="C21" s="71">
        <f t="shared" si="1"/>
        <v>609</v>
      </c>
      <c r="D21" s="71"/>
      <c r="E21" s="71">
        <v>456</v>
      </c>
      <c r="F21" s="71">
        <v>11</v>
      </c>
      <c r="G21" s="71">
        <v>14</v>
      </c>
      <c r="H21" s="71">
        <v>13</v>
      </c>
      <c r="I21" s="71">
        <v>32</v>
      </c>
      <c r="J21" s="71">
        <v>16</v>
      </c>
      <c r="K21" s="71">
        <v>15</v>
      </c>
      <c r="L21" s="71">
        <v>8</v>
      </c>
      <c r="M21" s="71">
        <v>21</v>
      </c>
      <c r="N21" s="71">
        <v>8</v>
      </c>
      <c r="O21" s="71">
        <v>11</v>
      </c>
      <c r="P21" s="71">
        <v>4</v>
      </c>
      <c r="Q21" s="64"/>
      <c r="R21" s="64"/>
      <c r="AR21" s="65"/>
      <c r="AS21" s="66"/>
      <c r="AT21" s="66"/>
      <c r="AU21" s="66"/>
      <c r="AV21" s="66"/>
      <c r="AW21" s="66"/>
      <c r="AX21" s="66"/>
      <c r="AY21" s="66"/>
      <c r="AZ21" s="66"/>
      <c r="BA21" s="66"/>
      <c r="BB21" s="66"/>
      <c r="BC21" s="66"/>
    </row>
    <row r="22" spans="1:55" ht="24.75" customHeight="1">
      <c r="A22" s="72" t="s">
        <v>23</v>
      </c>
      <c r="B22" s="68"/>
      <c r="C22" s="71">
        <f t="shared" si="1"/>
        <v>86</v>
      </c>
      <c r="D22" s="71"/>
      <c r="E22" s="71">
        <v>36</v>
      </c>
      <c r="F22" s="71">
        <v>4</v>
      </c>
      <c r="G22" s="71">
        <v>2</v>
      </c>
      <c r="H22" s="71">
        <v>8</v>
      </c>
      <c r="I22" s="71">
        <v>2</v>
      </c>
      <c r="J22" s="71">
        <v>6</v>
      </c>
      <c r="K22" s="71">
        <v>4</v>
      </c>
      <c r="L22" s="71">
        <v>3</v>
      </c>
      <c r="M22" s="71">
        <v>6</v>
      </c>
      <c r="N22" s="71">
        <v>5</v>
      </c>
      <c r="O22" s="71">
        <v>6</v>
      </c>
      <c r="P22" s="71">
        <v>4</v>
      </c>
      <c r="Q22" s="64"/>
      <c r="R22" s="64"/>
      <c r="AR22" s="65"/>
      <c r="AS22" s="66"/>
      <c r="AT22" s="66"/>
      <c r="AU22" s="66"/>
      <c r="AV22" s="66"/>
      <c r="AW22" s="66"/>
      <c r="AX22" s="66"/>
      <c r="AY22" s="66"/>
      <c r="AZ22" s="66"/>
      <c r="BA22" s="66"/>
      <c r="BB22" s="66"/>
      <c r="BC22" s="66"/>
    </row>
    <row r="23" spans="1:55" ht="24.75" customHeight="1">
      <c r="A23" s="73" t="s">
        <v>28</v>
      </c>
      <c r="B23" s="74"/>
      <c r="C23" s="71">
        <f t="shared" si="1"/>
        <v>553</v>
      </c>
      <c r="D23" s="71"/>
      <c r="E23" s="71">
        <v>338</v>
      </c>
      <c r="F23" s="71">
        <v>17</v>
      </c>
      <c r="G23" s="71">
        <v>19</v>
      </c>
      <c r="H23" s="71">
        <v>20</v>
      </c>
      <c r="I23" s="71">
        <v>28</v>
      </c>
      <c r="J23" s="71">
        <v>29</v>
      </c>
      <c r="K23" s="71">
        <v>21</v>
      </c>
      <c r="L23" s="71">
        <v>14</v>
      </c>
      <c r="M23" s="71">
        <v>32</v>
      </c>
      <c r="N23" s="71">
        <v>15</v>
      </c>
      <c r="O23" s="71">
        <v>17</v>
      </c>
      <c r="P23" s="71">
        <v>3</v>
      </c>
      <c r="Q23" s="64"/>
      <c r="R23" s="64"/>
      <c r="AR23" s="65"/>
      <c r="AS23" s="66"/>
      <c r="AT23" s="66"/>
      <c r="AU23" s="66"/>
      <c r="AV23" s="66"/>
      <c r="AW23" s="66"/>
      <c r="AX23" s="66"/>
      <c r="AY23" s="66"/>
      <c r="AZ23" s="66"/>
      <c r="BA23" s="66"/>
      <c r="BB23" s="66"/>
      <c r="BC23" s="66"/>
    </row>
    <row r="24" spans="1:55" ht="7.5" customHeight="1">
      <c r="A24" s="75"/>
      <c r="B24" s="74"/>
      <c r="C24" s="71"/>
      <c r="D24" s="71"/>
      <c r="E24" s="71"/>
      <c r="F24" s="71"/>
      <c r="G24" s="71"/>
      <c r="H24" s="71"/>
      <c r="I24" s="71"/>
      <c r="J24" s="71"/>
      <c r="K24" s="71"/>
      <c r="L24" s="71"/>
      <c r="M24" s="71"/>
      <c r="N24" s="71"/>
      <c r="O24" s="71"/>
      <c r="P24" s="71"/>
      <c r="Q24" s="64"/>
      <c r="R24" s="64"/>
      <c r="AR24" s="65"/>
      <c r="AS24" s="66"/>
      <c r="AT24" s="66"/>
      <c r="AU24" s="66"/>
      <c r="AV24" s="66"/>
      <c r="AW24" s="66"/>
      <c r="AX24" s="66"/>
      <c r="AY24" s="66"/>
      <c r="AZ24" s="66"/>
      <c r="BA24" s="66"/>
      <c r="BB24" s="66"/>
      <c r="BC24" s="66"/>
    </row>
    <row r="25" spans="1:55" ht="24.75" customHeight="1">
      <c r="A25" s="76" t="s">
        <v>30</v>
      </c>
      <c r="B25" s="77"/>
      <c r="C25" s="71"/>
      <c r="D25" s="71"/>
      <c r="E25" s="71"/>
      <c r="F25" s="71"/>
      <c r="G25" s="71"/>
      <c r="H25" s="71"/>
      <c r="I25" s="71"/>
      <c r="J25" s="71"/>
      <c r="K25" s="71"/>
      <c r="L25" s="71"/>
      <c r="M25" s="71"/>
      <c r="N25" s="71"/>
      <c r="O25" s="71"/>
      <c r="P25" s="71"/>
      <c r="Q25" s="64"/>
      <c r="R25" s="64"/>
      <c r="AR25" s="65"/>
      <c r="AS25" s="66"/>
      <c r="AT25" s="66"/>
      <c r="AU25" s="66"/>
      <c r="AV25" s="66"/>
      <c r="AW25" s="66"/>
      <c r="AX25" s="66"/>
      <c r="AY25" s="66"/>
      <c r="AZ25" s="66"/>
      <c r="BA25" s="66"/>
      <c r="BB25" s="66"/>
      <c r="BC25" s="66"/>
    </row>
    <row r="26" spans="1:55" ht="7.5" customHeight="1">
      <c r="A26" s="75"/>
      <c r="B26" s="74"/>
      <c r="C26" s="71"/>
      <c r="D26" s="71"/>
      <c r="E26" s="71"/>
      <c r="F26" s="71"/>
      <c r="G26" s="71"/>
      <c r="H26" s="71"/>
      <c r="I26" s="71"/>
      <c r="J26" s="71"/>
      <c r="K26" s="71"/>
      <c r="L26" s="71"/>
      <c r="M26" s="71"/>
      <c r="N26" s="71"/>
      <c r="O26" s="71"/>
      <c r="P26" s="71"/>
      <c r="Q26" s="64"/>
      <c r="R26" s="64"/>
      <c r="AR26" s="65"/>
      <c r="AS26" s="66"/>
      <c r="AT26" s="66"/>
      <c r="AU26" s="66"/>
      <c r="AV26" s="66"/>
      <c r="AW26" s="66"/>
      <c r="AX26" s="66"/>
      <c r="AY26" s="66"/>
      <c r="AZ26" s="66"/>
      <c r="BA26" s="66"/>
      <c r="BB26" s="66"/>
      <c r="BC26" s="66"/>
    </row>
    <row r="27" spans="1:55" ht="24.75" customHeight="1">
      <c r="A27" s="78" t="s">
        <v>14</v>
      </c>
      <c r="B27" s="68"/>
      <c r="C27" s="71">
        <f t="shared" ref="C27:C32" si="2">SUM(E27:P27)</f>
        <v>5013</v>
      </c>
      <c r="D27" s="71"/>
      <c r="E27" s="71">
        <v>3585</v>
      </c>
      <c r="F27" s="71">
        <v>98</v>
      </c>
      <c r="G27" s="71">
        <v>88</v>
      </c>
      <c r="H27" s="71">
        <v>146</v>
      </c>
      <c r="I27" s="71">
        <v>200</v>
      </c>
      <c r="J27" s="71">
        <v>179</v>
      </c>
      <c r="K27" s="71">
        <v>136</v>
      </c>
      <c r="L27" s="71">
        <v>103</v>
      </c>
      <c r="M27" s="71">
        <v>212</v>
      </c>
      <c r="N27" s="71">
        <v>111</v>
      </c>
      <c r="O27" s="71">
        <v>130</v>
      </c>
      <c r="P27" s="71">
        <v>25</v>
      </c>
      <c r="Q27" s="64"/>
      <c r="R27" s="64"/>
      <c r="AR27" s="65"/>
      <c r="AS27" s="66"/>
      <c r="AT27" s="66"/>
      <c r="AU27" s="66"/>
      <c r="AV27" s="66"/>
      <c r="AW27" s="66"/>
      <c r="AX27" s="66"/>
      <c r="AY27" s="66"/>
      <c r="AZ27" s="66"/>
      <c r="BA27" s="66"/>
      <c r="BB27" s="66"/>
      <c r="BC27" s="66"/>
    </row>
    <row r="28" spans="1:55" ht="24.75" customHeight="1">
      <c r="A28" s="78" t="s">
        <v>15</v>
      </c>
      <c r="B28" s="68"/>
      <c r="C28" s="71">
        <f t="shared" si="2"/>
        <v>1679</v>
      </c>
      <c r="D28" s="71"/>
      <c r="E28" s="71">
        <v>1233</v>
      </c>
      <c r="F28" s="71">
        <v>23</v>
      </c>
      <c r="G28" s="71">
        <v>37</v>
      </c>
      <c r="H28" s="71">
        <v>69</v>
      </c>
      <c r="I28" s="71">
        <v>53</v>
      </c>
      <c r="J28" s="71">
        <v>55</v>
      </c>
      <c r="K28" s="71">
        <v>43</v>
      </c>
      <c r="L28" s="71">
        <v>27</v>
      </c>
      <c r="M28" s="71">
        <v>76</v>
      </c>
      <c r="N28" s="71">
        <v>26</v>
      </c>
      <c r="O28" s="71">
        <v>35</v>
      </c>
      <c r="P28" s="71">
        <v>2</v>
      </c>
      <c r="Q28" s="64"/>
      <c r="R28" s="64"/>
      <c r="AR28" s="65"/>
      <c r="AS28" s="66"/>
      <c r="AT28" s="66"/>
      <c r="AU28" s="66"/>
      <c r="AV28" s="66"/>
      <c r="AW28" s="66"/>
      <c r="AX28" s="66"/>
      <c r="AY28" s="66"/>
      <c r="AZ28" s="66"/>
      <c r="BA28" s="66"/>
      <c r="BB28" s="66"/>
      <c r="BC28" s="66"/>
    </row>
    <row r="29" spans="1:55" ht="24.75" customHeight="1">
      <c r="A29" s="78" t="s">
        <v>16</v>
      </c>
      <c r="B29" s="68"/>
      <c r="C29" s="71">
        <f t="shared" si="2"/>
        <v>998</v>
      </c>
      <c r="D29" s="71"/>
      <c r="E29" s="71">
        <v>703</v>
      </c>
      <c r="F29" s="71">
        <v>13</v>
      </c>
      <c r="G29" s="71">
        <v>17</v>
      </c>
      <c r="H29" s="71">
        <v>41</v>
      </c>
      <c r="I29" s="71">
        <v>40</v>
      </c>
      <c r="J29" s="71">
        <v>29</v>
      </c>
      <c r="K29" s="71">
        <v>25</v>
      </c>
      <c r="L29" s="71">
        <v>21</v>
      </c>
      <c r="M29" s="71">
        <v>70</v>
      </c>
      <c r="N29" s="71">
        <v>18</v>
      </c>
      <c r="O29" s="71">
        <v>19</v>
      </c>
      <c r="P29" s="71">
        <v>2</v>
      </c>
      <c r="Q29" s="64"/>
      <c r="R29" s="64"/>
      <c r="AR29" s="65"/>
      <c r="AS29" s="66"/>
      <c r="AT29" s="66"/>
      <c r="AU29" s="66"/>
      <c r="AV29" s="66"/>
      <c r="AW29" s="66"/>
      <c r="AX29" s="66"/>
      <c r="AY29" s="66"/>
      <c r="AZ29" s="66"/>
      <c r="BA29" s="66"/>
      <c r="BB29" s="66"/>
      <c r="BC29" s="66"/>
    </row>
    <row r="30" spans="1:55" ht="24.75" customHeight="1">
      <c r="A30" s="78" t="s">
        <v>17</v>
      </c>
      <c r="B30" s="68"/>
      <c r="C30" s="71">
        <f t="shared" si="2"/>
        <v>325</v>
      </c>
      <c r="D30" s="71"/>
      <c r="E30" s="71">
        <v>243</v>
      </c>
      <c r="F30" s="71">
        <v>2</v>
      </c>
      <c r="G30" s="71">
        <v>10</v>
      </c>
      <c r="H30" s="71">
        <v>13</v>
      </c>
      <c r="I30" s="71">
        <v>15</v>
      </c>
      <c r="J30" s="71">
        <v>6</v>
      </c>
      <c r="K30" s="71">
        <v>8</v>
      </c>
      <c r="L30" s="71">
        <v>2</v>
      </c>
      <c r="M30" s="71">
        <v>19</v>
      </c>
      <c r="N30" s="71">
        <v>1</v>
      </c>
      <c r="O30" s="71">
        <v>6</v>
      </c>
      <c r="P30" s="71">
        <v>0</v>
      </c>
      <c r="Q30" s="64"/>
      <c r="R30" s="64"/>
      <c r="AR30" s="65"/>
      <c r="AS30" s="66"/>
      <c r="AT30" s="66"/>
      <c r="AU30" s="66"/>
      <c r="AV30" s="66"/>
      <c r="AW30" s="66"/>
      <c r="AX30" s="66"/>
      <c r="AY30" s="66"/>
      <c r="AZ30" s="66"/>
      <c r="BA30" s="66"/>
      <c r="BB30" s="66"/>
      <c r="BC30" s="66"/>
    </row>
    <row r="31" spans="1:55" ht="24.75" customHeight="1">
      <c r="A31" s="78" t="s">
        <v>18</v>
      </c>
      <c r="B31" s="68"/>
      <c r="C31" s="71">
        <f t="shared" si="2"/>
        <v>387</v>
      </c>
      <c r="D31" s="71"/>
      <c r="E31" s="71">
        <v>294</v>
      </c>
      <c r="F31" s="71">
        <v>4</v>
      </c>
      <c r="G31" s="71">
        <v>6</v>
      </c>
      <c r="H31" s="71">
        <v>23</v>
      </c>
      <c r="I31" s="71">
        <v>22</v>
      </c>
      <c r="J31" s="71">
        <v>7</v>
      </c>
      <c r="K31" s="71">
        <v>7</v>
      </c>
      <c r="L31" s="71">
        <v>1</v>
      </c>
      <c r="M31" s="71">
        <v>13</v>
      </c>
      <c r="N31" s="71">
        <v>4</v>
      </c>
      <c r="O31" s="71">
        <v>6</v>
      </c>
      <c r="P31" s="71">
        <v>0</v>
      </c>
      <c r="Q31" s="64"/>
      <c r="R31" s="64"/>
      <c r="AR31" s="65"/>
      <c r="AS31" s="66"/>
      <c r="AT31" s="66"/>
      <c r="AU31" s="66"/>
      <c r="AV31" s="66"/>
      <c r="AW31" s="66"/>
      <c r="AX31" s="66"/>
      <c r="AY31" s="66"/>
      <c r="AZ31" s="66"/>
      <c r="BA31" s="66"/>
      <c r="BB31" s="66"/>
      <c r="BC31" s="66"/>
    </row>
    <row r="32" spans="1:55" ht="24.75" customHeight="1">
      <c r="A32" s="78" t="s">
        <v>24</v>
      </c>
      <c r="B32" s="68"/>
      <c r="C32" s="71">
        <f t="shared" si="2"/>
        <v>37</v>
      </c>
      <c r="D32" s="71"/>
      <c r="E32" s="71">
        <v>33</v>
      </c>
      <c r="F32" s="71">
        <v>1</v>
      </c>
      <c r="G32" s="71">
        <v>1</v>
      </c>
      <c r="H32" s="71">
        <v>0</v>
      </c>
      <c r="I32" s="71">
        <v>1</v>
      </c>
      <c r="J32" s="71">
        <v>1</v>
      </c>
      <c r="K32" s="71">
        <v>0</v>
      </c>
      <c r="L32" s="71">
        <v>0</v>
      </c>
      <c r="M32" s="71">
        <v>0</v>
      </c>
      <c r="N32" s="71">
        <v>0</v>
      </c>
      <c r="O32" s="71">
        <v>0</v>
      </c>
      <c r="P32" s="71">
        <v>0</v>
      </c>
      <c r="Q32" s="64"/>
      <c r="R32" s="64"/>
      <c r="AR32" s="65"/>
      <c r="AS32" s="66"/>
      <c r="AT32" s="66"/>
      <c r="AU32" s="66"/>
      <c r="AV32" s="66"/>
      <c r="AW32" s="66"/>
      <c r="AX32" s="66"/>
      <c r="AY32" s="66"/>
      <c r="AZ32" s="66"/>
      <c r="BA32" s="66"/>
      <c r="BB32" s="66"/>
      <c r="BC32" s="66"/>
    </row>
    <row r="33" spans="1:55" ht="7.5" customHeight="1" thickBot="1">
      <c r="A33" s="79"/>
      <c r="B33" s="80"/>
      <c r="C33" s="81"/>
      <c r="D33" s="81"/>
      <c r="E33" s="81"/>
      <c r="F33" s="81"/>
      <c r="G33" s="81"/>
      <c r="H33" s="81"/>
      <c r="I33" s="81"/>
      <c r="J33" s="81"/>
      <c r="K33" s="81"/>
      <c r="L33" s="81"/>
      <c r="M33" s="81"/>
      <c r="N33" s="81"/>
      <c r="O33" s="81"/>
      <c r="P33" s="81"/>
      <c r="Q33" s="64"/>
      <c r="R33" s="64"/>
      <c r="AR33" s="65"/>
      <c r="AS33" s="66"/>
      <c r="AT33" s="66"/>
      <c r="AU33" s="66"/>
      <c r="AV33" s="66"/>
      <c r="AW33" s="66"/>
      <c r="AX33" s="66"/>
      <c r="AY33" s="66"/>
      <c r="AZ33" s="66"/>
      <c r="BA33" s="66"/>
      <c r="BB33" s="66"/>
      <c r="BC33" s="66"/>
    </row>
    <row r="34" spans="1:55" ht="6.75" customHeight="1">
      <c r="A34" s="82"/>
      <c r="B34" s="82"/>
      <c r="C34" s="83"/>
      <c r="D34" s="83"/>
      <c r="E34" s="83"/>
      <c r="F34" s="83"/>
      <c r="G34" s="83"/>
      <c r="H34" s="84"/>
      <c r="I34" s="84"/>
      <c r="J34" s="84"/>
      <c r="K34" s="84"/>
      <c r="L34" s="84"/>
      <c r="M34" s="84"/>
      <c r="N34" s="84"/>
      <c r="O34" s="84"/>
      <c r="P34" s="84"/>
      <c r="Q34" s="64"/>
      <c r="R34" s="64"/>
      <c r="AR34" s="65"/>
      <c r="AS34" s="66"/>
      <c r="AT34" s="66"/>
      <c r="AU34" s="66"/>
      <c r="AV34" s="66"/>
      <c r="AW34" s="66"/>
      <c r="AX34" s="66"/>
      <c r="AY34" s="66"/>
      <c r="AZ34" s="66"/>
      <c r="BA34" s="66"/>
      <c r="BB34" s="66"/>
      <c r="BC34" s="66"/>
    </row>
    <row r="35" spans="1:55" s="85" customFormat="1" ht="13.5" customHeight="1">
      <c r="A35" s="1" t="s">
        <v>309</v>
      </c>
      <c r="B35" s="1"/>
      <c r="F35" s="1"/>
      <c r="G35" s="1"/>
      <c r="H35" s="1"/>
    </row>
    <row r="36" spans="1:55" ht="13.5" customHeight="1">
      <c r="A36" s="48"/>
      <c r="B36" s="48"/>
      <c r="C36" s="48"/>
      <c r="D36" s="48"/>
      <c r="E36" s="65"/>
      <c r="F36" s="65"/>
      <c r="H36" s="64"/>
      <c r="M36" s="64"/>
      <c r="N36" s="64"/>
      <c r="O36" s="64"/>
      <c r="P36" s="64"/>
      <c r="Q36" s="64"/>
      <c r="R36" s="64"/>
      <c r="AR36" s="65"/>
      <c r="AS36" s="66"/>
      <c r="AT36" s="66"/>
      <c r="AU36" s="66"/>
      <c r="AV36" s="66"/>
      <c r="AW36" s="66"/>
      <c r="AX36" s="66"/>
      <c r="AY36" s="66"/>
      <c r="AZ36" s="66"/>
      <c r="BA36" s="66"/>
      <c r="BB36" s="66"/>
      <c r="BC36" s="66"/>
    </row>
    <row r="37" spans="1:55">
      <c r="A37" s="49"/>
      <c r="B37" s="82"/>
      <c r="C37" s="65"/>
      <c r="D37" s="65"/>
      <c r="E37" s="65"/>
      <c r="F37" s="65"/>
      <c r="H37" s="64"/>
      <c r="M37" s="64"/>
      <c r="N37" s="64"/>
      <c r="O37" s="64"/>
      <c r="P37" s="64"/>
      <c r="Q37" s="64"/>
      <c r="R37" s="64"/>
      <c r="AR37" s="65"/>
      <c r="AS37" s="66"/>
      <c r="AT37" s="66"/>
      <c r="AU37" s="66"/>
      <c r="AV37" s="66"/>
      <c r="AW37" s="66"/>
      <c r="AX37" s="66"/>
      <c r="AY37" s="66"/>
      <c r="AZ37" s="66"/>
      <c r="BA37" s="66"/>
      <c r="BB37" s="66"/>
      <c r="BC37" s="66"/>
    </row>
    <row r="38" spans="1:55">
      <c r="H38" s="64"/>
      <c r="J38" s="65"/>
      <c r="K38" s="65"/>
      <c r="L38" s="65"/>
      <c r="P38" s="64"/>
      <c r="Q38" s="64"/>
      <c r="R38" s="64"/>
      <c r="AZ38" s="65"/>
      <c r="BA38" s="66"/>
      <c r="BB38" s="66"/>
      <c r="BC38" s="66"/>
    </row>
    <row r="39" spans="1:55">
      <c r="H39" s="64"/>
      <c r="J39" s="65"/>
      <c r="K39" s="65"/>
      <c r="L39" s="65"/>
      <c r="P39" s="64"/>
      <c r="Q39" s="64"/>
      <c r="R39" s="64"/>
      <c r="AZ39" s="65"/>
      <c r="BA39" s="66"/>
      <c r="BB39" s="66"/>
      <c r="BC39" s="66"/>
    </row>
    <row r="40" spans="1:55">
      <c r="H40" s="64"/>
      <c r="J40" s="65"/>
      <c r="K40" s="65"/>
      <c r="L40" s="65"/>
      <c r="P40" s="64"/>
      <c r="Q40" s="64"/>
      <c r="R40" s="64"/>
      <c r="AZ40" s="65"/>
      <c r="BA40" s="66"/>
      <c r="BB40" s="66"/>
      <c r="BC40"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zoomScale="96" zoomScaleNormal="96" zoomScaleSheetLayoutView="70" workbookViewId="0">
      <pane xSplit="4" ySplit="4" topLeftCell="E5" activePane="bottomRight" state="frozen"/>
      <selection pane="topRight" activeCell="E1" sqref="E1"/>
      <selection pane="bottomLeft" activeCell="A5" sqref="A5"/>
      <selection pane="bottomRight" sqref="A1:H1"/>
    </sheetView>
  </sheetViews>
  <sheetFormatPr defaultColWidth="6" defaultRowHeight="12"/>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c r="A1" s="141" t="s">
        <v>278</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c r="A5" s="70" t="s">
        <v>25</v>
      </c>
      <c r="B5" s="68"/>
      <c r="C5" s="71">
        <f>SUM(E5:P5)</f>
        <v>69558</v>
      </c>
      <c r="D5" s="71"/>
      <c r="E5" s="71">
        <f>SUM(E9:E25)</f>
        <v>51029</v>
      </c>
      <c r="F5" s="71">
        <f t="shared" ref="F5:P5" si="0">SUM(F9:F25)</f>
        <v>861</v>
      </c>
      <c r="G5" s="71">
        <f t="shared" si="0"/>
        <v>1245</v>
      </c>
      <c r="H5" s="71">
        <f t="shared" si="0"/>
        <v>2942</v>
      </c>
      <c r="I5" s="71">
        <f t="shared" si="0"/>
        <v>3941</v>
      </c>
      <c r="J5" s="71">
        <f t="shared" si="0"/>
        <v>2043</v>
      </c>
      <c r="K5" s="71">
        <f t="shared" si="0"/>
        <v>1432</v>
      </c>
      <c r="L5" s="71">
        <f t="shared" si="0"/>
        <v>796</v>
      </c>
      <c r="M5" s="71">
        <f t="shared" si="0"/>
        <v>3193</v>
      </c>
      <c r="N5" s="71">
        <f t="shared" si="0"/>
        <v>805</v>
      </c>
      <c r="O5" s="71">
        <f t="shared" si="0"/>
        <v>1171</v>
      </c>
      <c r="P5" s="71">
        <f t="shared" si="0"/>
        <v>100</v>
      </c>
      <c r="Q5" s="64"/>
      <c r="R5" s="64"/>
      <c r="AX5" s="65"/>
      <c r="AY5" s="66"/>
      <c r="AZ5" s="66"/>
      <c r="BA5" s="66"/>
      <c r="BB5" s="66"/>
      <c r="BC5" s="66"/>
    </row>
    <row r="6" spans="1:56" ht="12.75" customHeight="1">
      <c r="A6" s="86" t="s">
        <v>20</v>
      </c>
      <c r="B6" s="87"/>
      <c r="C6" s="71">
        <f t="shared" ref="C6:C25" si="1">SUM(E6:P6)</f>
        <v>38018</v>
      </c>
      <c r="D6" s="71"/>
      <c r="E6" s="71">
        <v>26159</v>
      </c>
      <c r="F6" s="71">
        <v>406</v>
      </c>
      <c r="G6" s="71">
        <v>558</v>
      </c>
      <c r="H6" s="71">
        <v>2045</v>
      </c>
      <c r="I6" s="71">
        <v>2776</v>
      </c>
      <c r="J6" s="71">
        <v>1388</v>
      </c>
      <c r="K6" s="71">
        <v>843</v>
      </c>
      <c r="L6" s="71">
        <v>507</v>
      </c>
      <c r="M6" s="71">
        <v>2199</v>
      </c>
      <c r="N6" s="71">
        <v>461</v>
      </c>
      <c r="O6" s="71">
        <v>628</v>
      </c>
      <c r="P6" s="71">
        <v>48</v>
      </c>
      <c r="Q6" s="64"/>
      <c r="R6" s="64"/>
      <c r="AX6" s="65"/>
      <c r="AY6" s="66"/>
      <c r="AZ6" s="66"/>
      <c r="BA6" s="66"/>
      <c r="BB6" s="66"/>
      <c r="BC6" s="66"/>
    </row>
    <row r="7" spans="1:56" ht="12.75" customHeight="1">
      <c r="A7" s="86" t="s">
        <v>21</v>
      </c>
      <c r="B7" s="87"/>
      <c r="C7" s="71">
        <f t="shared" si="1"/>
        <v>31262</v>
      </c>
      <c r="D7" s="71"/>
      <c r="E7" s="71">
        <v>24632</v>
      </c>
      <c r="F7" s="71">
        <v>455</v>
      </c>
      <c r="G7" s="71">
        <v>685</v>
      </c>
      <c r="H7" s="71">
        <v>894</v>
      </c>
      <c r="I7" s="71">
        <v>1150</v>
      </c>
      <c r="J7" s="71">
        <v>655</v>
      </c>
      <c r="K7" s="71">
        <v>589</v>
      </c>
      <c r="L7" s="71">
        <v>289</v>
      </c>
      <c r="M7" s="71">
        <v>985</v>
      </c>
      <c r="N7" s="71">
        <v>340</v>
      </c>
      <c r="O7" s="71">
        <v>536</v>
      </c>
      <c r="P7" s="71">
        <v>52</v>
      </c>
      <c r="Q7" s="64"/>
      <c r="R7" s="64"/>
      <c r="AX7" s="65"/>
      <c r="AY7" s="66"/>
      <c r="AZ7" s="66"/>
      <c r="BA7" s="66"/>
      <c r="BB7" s="66"/>
      <c r="BC7" s="66"/>
    </row>
    <row r="8" spans="1:56" ht="7.5" customHeight="1">
      <c r="A8" s="88"/>
      <c r="B8" s="87"/>
      <c r="C8" s="71"/>
      <c r="D8" s="71"/>
      <c r="E8" s="71"/>
      <c r="F8" s="71"/>
      <c r="G8" s="71"/>
      <c r="H8" s="71"/>
      <c r="I8" s="71"/>
      <c r="J8" s="71"/>
      <c r="K8" s="71"/>
      <c r="L8" s="71"/>
      <c r="M8" s="71"/>
      <c r="N8" s="71"/>
      <c r="O8" s="71"/>
      <c r="P8" s="71"/>
      <c r="Q8" s="64"/>
      <c r="R8" s="64"/>
      <c r="AX8" s="65"/>
      <c r="AY8" s="66"/>
      <c r="AZ8" s="66"/>
      <c r="BA8" s="66"/>
      <c r="BB8" s="66"/>
      <c r="BC8" s="66"/>
    </row>
    <row r="9" spans="1:56" ht="24.75" customHeight="1">
      <c r="A9" s="72" t="s">
        <v>11</v>
      </c>
      <c r="B9" s="68"/>
      <c r="C9" s="71">
        <f t="shared" si="1"/>
        <v>515</v>
      </c>
      <c r="D9" s="71"/>
      <c r="E9" s="71">
        <v>112</v>
      </c>
      <c r="F9" s="71">
        <v>21</v>
      </c>
      <c r="G9" s="71">
        <v>46</v>
      </c>
      <c r="H9" s="71">
        <v>2</v>
      </c>
      <c r="I9" s="71">
        <v>77</v>
      </c>
      <c r="J9" s="71">
        <v>168</v>
      </c>
      <c r="K9" s="71">
        <v>5</v>
      </c>
      <c r="L9" s="71">
        <v>11</v>
      </c>
      <c r="M9" s="71">
        <v>30</v>
      </c>
      <c r="N9" s="71">
        <v>36</v>
      </c>
      <c r="O9" s="71">
        <v>7</v>
      </c>
      <c r="P9" s="71">
        <v>0</v>
      </c>
      <c r="Q9" s="64"/>
      <c r="R9" s="64"/>
      <c r="AX9" s="65"/>
      <c r="AY9" s="66"/>
      <c r="AZ9" s="66"/>
      <c r="BA9" s="66"/>
      <c r="BB9" s="66"/>
      <c r="BC9" s="66"/>
    </row>
    <row r="10" spans="1:56" ht="24.75" customHeight="1">
      <c r="A10" s="73" t="s">
        <v>260</v>
      </c>
      <c r="B10" s="74"/>
      <c r="C10" s="71">
        <f t="shared" si="1"/>
        <v>168</v>
      </c>
      <c r="D10" s="71"/>
      <c r="E10" s="71">
        <v>9</v>
      </c>
      <c r="F10" s="71">
        <v>0</v>
      </c>
      <c r="G10" s="71">
        <v>0</v>
      </c>
      <c r="H10" s="71">
        <v>0</v>
      </c>
      <c r="I10" s="71">
        <v>0</v>
      </c>
      <c r="J10" s="71">
        <v>0</v>
      </c>
      <c r="K10" s="71">
        <v>19</v>
      </c>
      <c r="L10" s="71">
        <v>140</v>
      </c>
      <c r="M10" s="71">
        <v>0</v>
      </c>
      <c r="N10" s="71">
        <v>0</v>
      </c>
      <c r="O10" s="71">
        <v>0</v>
      </c>
      <c r="P10" s="71">
        <v>0</v>
      </c>
      <c r="Q10" s="64"/>
      <c r="R10" s="64"/>
      <c r="AX10" s="65"/>
      <c r="AY10" s="66"/>
      <c r="AZ10" s="66"/>
      <c r="BA10" s="66"/>
      <c r="BB10" s="66"/>
      <c r="BC10" s="66"/>
    </row>
    <row r="11" spans="1:56" ht="24.75" customHeight="1">
      <c r="A11" s="72" t="s">
        <v>12</v>
      </c>
      <c r="B11" s="68"/>
      <c r="C11" s="71">
        <f t="shared" si="1"/>
        <v>5641</v>
      </c>
      <c r="D11" s="71"/>
      <c r="E11" s="71">
        <v>3837</v>
      </c>
      <c r="F11" s="71">
        <v>78</v>
      </c>
      <c r="G11" s="71">
        <v>194</v>
      </c>
      <c r="H11" s="71">
        <v>452</v>
      </c>
      <c r="I11" s="71">
        <v>248</v>
      </c>
      <c r="J11" s="71">
        <v>285</v>
      </c>
      <c r="K11" s="71">
        <v>136</v>
      </c>
      <c r="L11" s="71">
        <v>71</v>
      </c>
      <c r="M11" s="71">
        <v>174</v>
      </c>
      <c r="N11" s="71">
        <v>75</v>
      </c>
      <c r="O11" s="71">
        <v>86</v>
      </c>
      <c r="P11" s="71">
        <v>5</v>
      </c>
      <c r="Q11" s="64"/>
      <c r="R11" s="64"/>
      <c r="AX11" s="65"/>
      <c r="AY11" s="66"/>
      <c r="AZ11" s="66"/>
      <c r="BA11" s="66"/>
      <c r="BB11" s="66"/>
      <c r="BC11" s="66"/>
    </row>
    <row r="12" spans="1:56" ht="24.75" customHeight="1">
      <c r="A12" s="72" t="s">
        <v>13</v>
      </c>
      <c r="B12" s="68"/>
      <c r="C12" s="71">
        <f t="shared" si="1"/>
        <v>15766</v>
      </c>
      <c r="D12" s="71"/>
      <c r="E12" s="71">
        <v>9728</v>
      </c>
      <c r="F12" s="71">
        <v>207</v>
      </c>
      <c r="G12" s="71">
        <v>325</v>
      </c>
      <c r="H12" s="71">
        <v>915</v>
      </c>
      <c r="I12" s="71">
        <v>2180</v>
      </c>
      <c r="J12" s="71">
        <v>589</v>
      </c>
      <c r="K12" s="71">
        <v>416</v>
      </c>
      <c r="L12" s="71">
        <v>146</v>
      </c>
      <c r="M12" s="71">
        <v>810</v>
      </c>
      <c r="N12" s="71">
        <v>174</v>
      </c>
      <c r="O12" s="71">
        <v>276</v>
      </c>
      <c r="P12" s="71">
        <v>0</v>
      </c>
      <c r="Q12" s="64"/>
      <c r="R12" s="64"/>
      <c r="AX12" s="65"/>
      <c r="AY12" s="66"/>
      <c r="AZ12" s="66"/>
      <c r="BA12" s="66"/>
      <c r="BB12" s="66"/>
      <c r="BC12" s="66"/>
    </row>
    <row r="13" spans="1:56" ht="24.75" customHeight="1">
      <c r="A13" s="73" t="s">
        <v>27</v>
      </c>
      <c r="B13" s="74"/>
      <c r="C13" s="71">
        <f t="shared" si="1"/>
        <v>205</v>
      </c>
      <c r="D13" s="71"/>
      <c r="E13" s="71">
        <v>198</v>
      </c>
      <c r="F13" s="71">
        <v>0</v>
      </c>
      <c r="G13" s="71">
        <v>0</v>
      </c>
      <c r="H13" s="71">
        <v>0</v>
      </c>
      <c r="I13" s="71">
        <v>3</v>
      </c>
      <c r="J13" s="71">
        <v>0</v>
      </c>
      <c r="K13" s="71">
        <v>0</v>
      </c>
      <c r="L13" s="71">
        <v>0</v>
      </c>
      <c r="M13" s="71">
        <v>0</v>
      </c>
      <c r="N13" s="71">
        <v>0</v>
      </c>
      <c r="O13" s="71">
        <v>4</v>
      </c>
      <c r="P13" s="71">
        <v>0</v>
      </c>
      <c r="Q13" s="64"/>
      <c r="R13" s="64"/>
      <c r="AX13" s="65"/>
      <c r="AY13" s="66"/>
      <c r="AZ13" s="66"/>
      <c r="BA13" s="66"/>
      <c r="BB13" s="66"/>
      <c r="BC13" s="66"/>
    </row>
    <row r="14" spans="1:56" ht="24.75" customHeight="1">
      <c r="A14" s="72" t="s">
        <v>22</v>
      </c>
      <c r="B14" s="68"/>
      <c r="C14" s="71">
        <f t="shared" si="1"/>
        <v>309</v>
      </c>
      <c r="D14" s="71"/>
      <c r="E14" s="71">
        <v>300</v>
      </c>
      <c r="F14" s="71">
        <v>0</v>
      </c>
      <c r="G14" s="71">
        <v>0</v>
      </c>
      <c r="H14" s="71">
        <v>0</v>
      </c>
      <c r="I14" s="71">
        <v>5</v>
      </c>
      <c r="J14" s="71">
        <v>0</v>
      </c>
      <c r="K14" s="71">
        <v>0</v>
      </c>
      <c r="L14" s="71">
        <v>0</v>
      </c>
      <c r="M14" s="71">
        <v>1</v>
      </c>
      <c r="N14" s="71">
        <v>0</v>
      </c>
      <c r="O14" s="71">
        <v>3</v>
      </c>
      <c r="P14" s="71">
        <v>0</v>
      </c>
      <c r="Q14" s="64"/>
      <c r="R14" s="64"/>
      <c r="AX14" s="65"/>
      <c r="AY14" s="66"/>
      <c r="AZ14" s="66"/>
      <c r="BA14" s="66"/>
      <c r="BB14" s="66"/>
      <c r="BC14" s="66"/>
    </row>
    <row r="15" spans="1:56" ht="24.75" customHeight="1">
      <c r="A15" s="72" t="s">
        <v>261</v>
      </c>
      <c r="B15" s="68"/>
      <c r="C15" s="71">
        <f t="shared" si="1"/>
        <v>5691</v>
      </c>
      <c r="D15" s="71"/>
      <c r="E15" s="71">
        <v>3326</v>
      </c>
      <c r="F15" s="71">
        <v>0</v>
      </c>
      <c r="G15" s="71">
        <v>9</v>
      </c>
      <c r="H15" s="71">
        <v>721</v>
      </c>
      <c r="I15" s="71">
        <v>205</v>
      </c>
      <c r="J15" s="71">
        <v>255</v>
      </c>
      <c r="K15" s="71">
        <v>49</v>
      </c>
      <c r="L15" s="71">
        <v>15</v>
      </c>
      <c r="M15" s="71">
        <v>961</v>
      </c>
      <c r="N15" s="71">
        <v>53</v>
      </c>
      <c r="O15" s="71">
        <v>87</v>
      </c>
      <c r="P15" s="71">
        <v>10</v>
      </c>
      <c r="Q15" s="64"/>
      <c r="R15" s="64"/>
      <c r="AX15" s="65"/>
      <c r="AY15" s="66"/>
      <c r="AZ15" s="66"/>
      <c r="BA15" s="66"/>
      <c r="BB15" s="66"/>
      <c r="BC15" s="66"/>
    </row>
    <row r="16" spans="1:56" ht="24.75" customHeight="1">
      <c r="A16" s="72" t="s">
        <v>262</v>
      </c>
      <c r="B16" s="68"/>
      <c r="C16" s="71">
        <f t="shared" si="1"/>
        <v>14244</v>
      </c>
      <c r="D16" s="71"/>
      <c r="E16" s="71">
        <v>11904</v>
      </c>
      <c r="F16" s="71">
        <v>137</v>
      </c>
      <c r="G16" s="71">
        <v>100</v>
      </c>
      <c r="H16" s="71">
        <v>219</v>
      </c>
      <c r="I16" s="71">
        <v>322</v>
      </c>
      <c r="J16" s="71">
        <v>217</v>
      </c>
      <c r="K16" s="71">
        <v>302</v>
      </c>
      <c r="L16" s="71">
        <v>166</v>
      </c>
      <c r="M16" s="71">
        <v>393</v>
      </c>
      <c r="N16" s="71">
        <v>215</v>
      </c>
      <c r="O16" s="71">
        <v>250</v>
      </c>
      <c r="P16" s="71">
        <v>19</v>
      </c>
      <c r="Q16" s="64"/>
      <c r="R16" s="64"/>
      <c r="AX16" s="65"/>
      <c r="AY16" s="66"/>
      <c r="AZ16" s="66"/>
      <c r="BA16" s="66"/>
      <c r="BB16" s="66"/>
      <c r="BC16" s="66"/>
    </row>
    <row r="17" spans="1:55" ht="24.75" customHeight="1">
      <c r="A17" s="72" t="s">
        <v>263</v>
      </c>
      <c r="B17" s="68"/>
      <c r="C17" s="71">
        <f t="shared" si="1"/>
        <v>1562</v>
      </c>
      <c r="D17" s="71"/>
      <c r="E17" s="71">
        <v>1408</v>
      </c>
      <c r="F17" s="71">
        <v>1</v>
      </c>
      <c r="G17" s="71">
        <v>0</v>
      </c>
      <c r="H17" s="71">
        <v>1</v>
      </c>
      <c r="I17" s="71">
        <v>31</v>
      </c>
      <c r="J17" s="71">
        <v>32</v>
      </c>
      <c r="K17" s="71">
        <v>23</v>
      </c>
      <c r="L17" s="71">
        <v>0</v>
      </c>
      <c r="M17" s="71">
        <v>54</v>
      </c>
      <c r="N17" s="71">
        <v>0</v>
      </c>
      <c r="O17" s="71">
        <v>12</v>
      </c>
      <c r="P17" s="71">
        <v>0</v>
      </c>
      <c r="Q17" s="64"/>
      <c r="R17" s="64"/>
      <c r="AX17" s="65"/>
      <c r="AY17" s="66"/>
      <c r="AZ17" s="66"/>
      <c r="BA17" s="66"/>
      <c r="BB17" s="66"/>
      <c r="BC17" s="66"/>
    </row>
    <row r="18" spans="1:55" ht="24.75" customHeight="1">
      <c r="A18" s="72" t="s">
        <v>264</v>
      </c>
      <c r="B18" s="68"/>
      <c r="C18" s="71">
        <f t="shared" si="1"/>
        <v>933</v>
      </c>
      <c r="D18" s="71"/>
      <c r="E18" s="71">
        <v>788</v>
      </c>
      <c r="F18" s="71">
        <v>7</v>
      </c>
      <c r="G18" s="71">
        <v>0</v>
      </c>
      <c r="H18" s="71">
        <v>20</v>
      </c>
      <c r="I18" s="71">
        <v>81</v>
      </c>
      <c r="J18" s="71">
        <v>5</v>
      </c>
      <c r="K18" s="71">
        <v>3</v>
      </c>
      <c r="L18" s="71">
        <v>1</v>
      </c>
      <c r="M18" s="71">
        <v>14</v>
      </c>
      <c r="N18" s="71">
        <v>6</v>
      </c>
      <c r="O18" s="71">
        <v>8</v>
      </c>
      <c r="P18" s="71">
        <v>0</v>
      </c>
      <c r="Q18" s="64"/>
      <c r="R18" s="64"/>
      <c r="AX18" s="65"/>
      <c r="AY18" s="66"/>
      <c r="AZ18" s="66"/>
      <c r="BA18" s="66"/>
      <c r="BB18" s="66"/>
      <c r="BC18" s="66"/>
    </row>
    <row r="19" spans="1:55" ht="24.75" customHeight="1">
      <c r="A19" s="73" t="s">
        <v>270</v>
      </c>
      <c r="B19" s="74"/>
      <c r="C19" s="71">
        <f t="shared" si="1"/>
        <v>1473</v>
      </c>
      <c r="D19" s="71"/>
      <c r="E19" s="71">
        <v>1118</v>
      </c>
      <c r="F19" s="71">
        <v>7</v>
      </c>
      <c r="G19" s="71">
        <v>31</v>
      </c>
      <c r="H19" s="71">
        <v>47</v>
      </c>
      <c r="I19" s="71">
        <v>117</v>
      </c>
      <c r="J19" s="71">
        <v>37</v>
      </c>
      <c r="K19" s="71">
        <v>18</v>
      </c>
      <c r="L19" s="71">
        <v>0</v>
      </c>
      <c r="M19" s="71">
        <v>52</v>
      </c>
      <c r="N19" s="71">
        <v>21</v>
      </c>
      <c r="O19" s="71">
        <v>22</v>
      </c>
      <c r="P19" s="71">
        <v>3</v>
      </c>
      <c r="Q19" s="64"/>
      <c r="R19" s="64"/>
      <c r="AX19" s="65"/>
      <c r="AY19" s="66"/>
      <c r="AZ19" s="66"/>
      <c r="BA19" s="66"/>
      <c r="BB19" s="66"/>
      <c r="BC19" s="66"/>
    </row>
    <row r="20" spans="1:55" ht="24.75" customHeight="1">
      <c r="A20" s="73" t="s">
        <v>266</v>
      </c>
      <c r="B20" s="74"/>
      <c r="C20" s="71">
        <f t="shared" si="1"/>
        <v>5692</v>
      </c>
      <c r="D20" s="71"/>
      <c r="E20" s="71">
        <v>4744</v>
      </c>
      <c r="F20" s="71">
        <v>58</v>
      </c>
      <c r="G20" s="71">
        <v>181</v>
      </c>
      <c r="H20" s="71">
        <v>81</v>
      </c>
      <c r="I20" s="71">
        <v>104</v>
      </c>
      <c r="J20" s="71">
        <v>39</v>
      </c>
      <c r="K20" s="71">
        <v>108</v>
      </c>
      <c r="L20" s="71">
        <v>66</v>
      </c>
      <c r="M20" s="71">
        <v>156</v>
      </c>
      <c r="N20" s="71">
        <v>73</v>
      </c>
      <c r="O20" s="71">
        <v>72</v>
      </c>
      <c r="P20" s="71">
        <v>10</v>
      </c>
      <c r="Q20" s="64"/>
      <c r="R20" s="64"/>
      <c r="AX20" s="65"/>
      <c r="AY20" s="66"/>
      <c r="AZ20" s="66"/>
      <c r="BA20" s="66"/>
      <c r="BB20" s="66"/>
      <c r="BC20" s="66"/>
    </row>
    <row r="21" spans="1:55" ht="24.75" customHeight="1">
      <c r="A21" s="73" t="s">
        <v>267</v>
      </c>
      <c r="B21" s="74"/>
      <c r="C21" s="71">
        <f t="shared" si="1"/>
        <v>2180</v>
      </c>
      <c r="D21" s="71"/>
      <c r="E21" s="71">
        <v>1784</v>
      </c>
      <c r="F21" s="71">
        <v>67</v>
      </c>
      <c r="G21" s="71">
        <v>30</v>
      </c>
      <c r="H21" s="71">
        <v>29</v>
      </c>
      <c r="I21" s="71">
        <v>28</v>
      </c>
      <c r="J21" s="71">
        <v>82</v>
      </c>
      <c r="K21" s="71">
        <v>21</v>
      </c>
      <c r="L21" s="71">
        <v>16</v>
      </c>
      <c r="M21" s="71">
        <v>46</v>
      </c>
      <c r="N21" s="71">
        <v>22</v>
      </c>
      <c r="O21" s="71">
        <v>51</v>
      </c>
      <c r="P21" s="71">
        <v>4</v>
      </c>
      <c r="Q21" s="64"/>
      <c r="R21" s="64"/>
      <c r="AX21" s="65"/>
      <c r="AY21" s="66"/>
      <c r="AZ21" s="66"/>
      <c r="BA21" s="66"/>
      <c r="BB21" s="66"/>
      <c r="BC21" s="66"/>
    </row>
    <row r="22" spans="1:55" ht="24.75" customHeight="1">
      <c r="A22" s="72" t="s">
        <v>268</v>
      </c>
      <c r="B22" s="68"/>
      <c r="C22" s="71">
        <f t="shared" si="1"/>
        <v>1327</v>
      </c>
      <c r="D22" s="71"/>
      <c r="E22" s="71">
        <v>1133</v>
      </c>
      <c r="F22" s="71">
        <v>3</v>
      </c>
      <c r="G22" s="71">
        <v>8</v>
      </c>
      <c r="H22" s="71">
        <v>47</v>
      </c>
      <c r="I22" s="71">
        <v>44</v>
      </c>
      <c r="J22" s="71">
        <v>2</v>
      </c>
      <c r="K22" s="71">
        <v>7</v>
      </c>
      <c r="L22" s="71">
        <v>2</v>
      </c>
      <c r="M22" s="71">
        <v>9</v>
      </c>
      <c r="N22" s="71">
        <v>1</v>
      </c>
      <c r="O22" s="71">
        <v>71</v>
      </c>
      <c r="P22" s="71">
        <v>0</v>
      </c>
      <c r="Q22" s="64"/>
      <c r="R22" s="64"/>
      <c r="AX22" s="65"/>
      <c r="AY22" s="66"/>
      <c r="AZ22" s="66"/>
      <c r="BA22" s="66"/>
      <c r="BB22" s="66"/>
      <c r="BC22" s="66"/>
    </row>
    <row r="23" spans="1:55" ht="24.75" customHeight="1">
      <c r="A23" s="72" t="s">
        <v>269</v>
      </c>
      <c r="B23" s="68"/>
      <c r="C23" s="71">
        <f t="shared" si="1"/>
        <v>10194</v>
      </c>
      <c r="D23" s="71"/>
      <c r="E23" s="71">
        <v>8113</v>
      </c>
      <c r="F23" s="71">
        <v>200</v>
      </c>
      <c r="G23" s="71">
        <v>244</v>
      </c>
      <c r="H23" s="71">
        <v>271</v>
      </c>
      <c r="I23" s="71">
        <v>368</v>
      </c>
      <c r="J23" s="71">
        <v>194</v>
      </c>
      <c r="K23" s="71">
        <v>205</v>
      </c>
      <c r="L23" s="71">
        <v>64</v>
      </c>
      <c r="M23" s="71">
        <v>306</v>
      </c>
      <c r="N23" s="71">
        <v>75</v>
      </c>
      <c r="O23" s="71">
        <v>127</v>
      </c>
      <c r="P23" s="71">
        <v>27</v>
      </c>
      <c r="Q23" s="64"/>
      <c r="R23" s="64"/>
      <c r="AX23" s="65"/>
      <c r="AY23" s="66"/>
      <c r="AZ23" s="66"/>
      <c r="BA23" s="66"/>
      <c r="BB23" s="66"/>
      <c r="BC23" s="66"/>
    </row>
    <row r="24" spans="1:55" ht="24.75" customHeight="1">
      <c r="A24" s="72" t="s">
        <v>23</v>
      </c>
      <c r="B24" s="68"/>
      <c r="C24" s="71">
        <f t="shared" si="1"/>
        <v>720</v>
      </c>
      <c r="D24" s="71"/>
      <c r="E24" s="71">
        <v>395</v>
      </c>
      <c r="F24" s="71">
        <v>22</v>
      </c>
      <c r="G24" s="71">
        <v>19</v>
      </c>
      <c r="H24" s="71">
        <v>43</v>
      </c>
      <c r="I24" s="71">
        <v>21</v>
      </c>
      <c r="J24" s="71">
        <v>34</v>
      </c>
      <c r="K24" s="71">
        <v>35</v>
      </c>
      <c r="L24" s="71">
        <v>23</v>
      </c>
      <c r="M24" s="71">
        <v>46</v>
      </c>
      <c r="N24" s="71">
        <v>22</v>
      </c>
      <c r="O24" s="71">
        <v>45</v>
      </c>
      <c r="P24" s="71">
        <v>15</v>
      </c>
      <c r="Q24" s="64"/>
      <c r="R24" s="64"/>
      <c r="AX24" s="65"/>
      <c r="AY24" s="66"/>
      <c r="AZ24" s="66"/>
      <c r="BA24" s="66"/>
      <c r="BB24" s="66"/>
      <c r="BC24" s="66"/>
    </row>
    <row r="25" spans="1:55" ht="24.75" customHeight="1">
      <c r="A25" s="73" t="s">
        <v>28</v>
      </c>
      <c r="B25" s="74"/>
      <c r="C25" s="71">
        <f t="shared" si="1"/>
        <v>2938</v>
      </c>
      <c r="D25" s="71"/>
      <c r="E25" s="71">
        <v>2132</v>
      </c>
      <c r="F25" s="71">
        <v>53</v>
      </c>
      <c r="G25" s="71">
        <v>58</v>
      </c>
      <c r="H25" s="71">
        <v>94</v>
      </c>
      <c r="I25" s="71">
        <v>107</v>
      </c>
      <c r="J25" s="71">
        <v>104</v>
      </c>
      <c r="K25" s="71">
        <v>85</v>
      </c>
      <c r="L25" s="71">
        <v>75</v>
      </c>
      <c r="M25" s="71">
        <v>141</v>
      </c>
      <c r="N25" s="71">
        <v>32</v>
      </c>
      <c r="O25" s="71">
        <v>50</v>
      </c>
      <c r="P25" s="71">
        <v>7</v>
      </c>
      <c r="Q25" s="64"/>
      <c r="R25" s="64"/>
      <c r="AX25" s="65"/>
      <c r="AY25" s="66"/>
      <c r="AZ25" s="66"/>
      <c r="BA25" s="66"/>
      <c r="BB25" s="66"/>
      <c r="BC25" s="66"/>
    </row>
    <row r="26" spans="1:55" ht="7.5" customHeight="1">
      <c r="A26" s="75"/>
      <c r="B26" s="74"/>
      <c r="C26" s="71"/>
      <c r="D26" s="71"/>
      <c r="E26" s="71"/>
      <c r="F26" s="71"/>
      <c r="G26" s="71"/>
      <c r="H26" s="71"/>
      <c r="I26" s="71"/>
      <c r="J26" s="71"/>
      <c r="K26" s="71"/>
      <c r="L26" s="71"/>
      <c r="M26" s="71"/>
      <c r="N26" s="71"/>
      <c r="O26" s="71"/>
      <c r="P26" s="71"/>
      <c r="Q26" s="64"/>
      <c r="R26" s="64"/>
      <c r="AX26" s="65"/>
      <c r="AY26" s="66"/>
      <c r="AZ26" s="66"/>
      <c r="BA26" s="66"/>
      <c r="BB26" s="66"/>
      <c r="BC26" s="66"/>
    </row>
    <row r="27" spans="1:55" ht="24.75" customHeight="1">
      <c r="A27" s="76" t="s">
        <v>30</v>
      </c>
      <c r="B27" s="77"/>
      <c r="C27" s="71"/>
      <c r="D27" s="71"/>
      <c r="E27" s="71"/>
      <c r="F27" s="71"/>
      <c r="G27" s="71"/>
      <c r="H27" s="71"/>
      <c r="I27" s="71"/>
      <c r="J27" s="71"/>
      <c r="K27" s="71"/>
      <c r="L27" s="71"/>
      <c r="M27" s="71"/>
      <c r="N27" s="71"/>
      <c r="O27" s="71"/>
      <c r="P27" s="71"/>
      <c r="Q27" s="64"/>
      <c r="R27" s="64"/>
      <c r="AX27" s="65"/>
      <c r="AY27" s="66"/>
      <c r="AZ27" s="66"/>
      <c r="BA27" s="66"/>
      <c r="BB27" s="66"/>
      <c r="BC27" s="66"/>
    </row>
    <row r="28" spans="1:55" ht="7.5" customHeight="1">
      <c r="A28" s="75"/>
      <c r="B28" s="74"/>
      <c r="C28" s="71"/>
      <c r="D28" s="71"/>
      <c r="E28" s="71"/>
      <c r="F28" s="71"/>
      <c r="G28" s="71"/>
      <c r="H28" s="71"/>
      <c r="I28" s="71"/>
      <c r="J28" s="71"/>
      <c r="K28" s="71"/>
      <c r="L28" s="71"/>
      <c r="M28" s="71"/>
      <c r="N28" s="71"/>
      <c r="O28" s="71"/>
      <c r="P28" s="71"/>
      <c r="Q28" s="64"/>
      <c r="R28" s="64"/>
      <c r="AX28" s="65"/>
      <c r="AY28" s="66"/>
      <c r="AZ28" s="66"/>
      <c r="BA28" s="66"/>
      <c r="BB28" s="66"/>
      <c r="BC28" s="66"/>
    </row>
    <row r="29" spans="1:55" ht="24.75" customHeight="1">
      <c r="A29" s="78" t="s">
        <v>14</v>
      </c>
      <c r="B29" s="68"/>
      <c r="C29" s="71">
        <f>SUM(E29:P29)</f>
        <v>10743</v>
      </c>
      <c r="D29" s="71"/>
      <c r="E29" s="71">
        <v>7714</v>
      </c>
      <c r="F29" s="71">
        <v>219</v>
      </c>
      <c r="G29" s="71">
        <v>189</v>
      </c>
      <c r="H29" s="71">
        <v>318</v>
      </c>
      <c r="I29" s="71">
        <v>452</v>
      </c>
      <c r="J29" s="71">
        <v>373</v>
      </c>
      <c r="K29" s="71">
        <v>279</v>
      </c>
      <c r="L29" s="71">
        <v>242</v>
      </c>
      <c r="M29" s="71">
        <v>434</v>
      </c>
      <c r="N29" s="71">
        <v>220</v>
      </c>
      <c r="O29" s="71">
        <v>241</v>
      </c>
      <c r="P29" s="71">
        <v>62</v>
      </c>
      <c r="Q29" s="64"/>
      <c r="R29" s="64"/>
      <c r="AX29" s="65"/>
      <c r="AY29" s="66"/>
      <c r="AZ29" s="66"/>
      <c r="BA29" s="66"/>
      <c r="BB29" s="66"/>
      <c r="BC29" s="66"/>
    </row>
    <row r="30" spans="1:55" ht="24.75" customHeight="1">
      <c r="A30" s="78" t="s">
        <v>15</v>
      </c>
      <c r="B30" s="68"/>
      <c r="C30" s="71">
        <f>SUM(E30:P30)</f>
        <v>11030</v>
      </c>
      <c r="D30" s="71"/>
      <c r="E30" s="71">
        <v>8086</v>
      </c>
      <c r="F30" s="71">
        <v>154</v>
      </c>
      <c r="G30" s="71">
        <v>246</v>
      </c>
      <c r="H30" s="71">
        <v>457</v>
      </c>
      <c r="I30" s="71">
        <v>341</v>
      </c>
      <c r="J30" s="71">
        <v>361</v>
      </c>
      <c r="K30" s="71">
        <v>292</v>
      </c>
      <c r="L30" s="71">
        <v>175</v>
      </c>
      <c r="M30" s="71">
        <v>495</v>
      </c>
      <c r="N30" s="71">
        <v>177</v>
      </c>
      <c r="O30" s="71">
        <v>234</v>
      </c>
      <c r="P30" s="71">
        <v>12</v>
      </c>
      <c r="Q30" s="64"/>
      <c r="R30" s="64"/>
      <c r="AX30" s="65"/>
      <c r="AY30" s="66"/>
      <c r="AZ30" s="66"/>
      <c r="BA30" s="66"/>
      <c r="BB30" s="66"/>
      <c r="BC30" s="66"/>
    </row>
    <row r="31" spans="1:55" ht="24.75" customHeight="1">
      <c r="A31" s="78" t="s">
        <v>16</v>
      </c>
      <c r="B31" s="68"/>
      <c r="C31" s="71">
        <f>SUM(E31:P31)</f>
        <v>13417</v>
      </c>
      <c r="D31" s="71"/>
      <c r="E31" s="71">
        <v>9387</v>
      </c>
      <c r="F31" s="71">
        <v>188</v>
      </c>
      <c r="G31" s="71">
        <v>250</v>
      </c>
      <c r="H31" s="71">
        <v>574</v>
      </c>
      <c r="I31" s="71">
        <v>538</v>
      </c>
      <c r="J31" s="71">
        <v>369</v>
      </c>
      <c r="K31" s="71">
        <v>319</v>
      </c>
      <c r="L31" s="71">
        <v>265</v>
      </c>
      <c r="M31" s="71">
        <v>997</v>
      </c>
      <c r="N31" s="71">
        <v>238</v>
      </c>
      <c r="O31" s="71">
        <v>266</v>
      </c>
      <c r="P31" s="71">
        <v>26</v>
      </c>
      <c r="Q31" s="64"/>
      <c r="R31" s="64"/>
      <c r="AX31" s="65"/>
      <c r="AY31" s="66"/>
      <c r="AZ31" s="66"/>
      <c r="BA31" s="66"/>
      <c r="BB31" s="66"/>
      <c r="BC31" s="66"/>
    </row>
    <row r="32" spans="1:55" ht="24.75" customHeight="1">
      <c r="A32" s="78" t="s">
        <v>17</v>
      </c>
      <c r="B32" s="68"/>
      <c r="C32" s="71">
        <f>SUM(E32:P32)</f>
        <v>7789</v>
      </c>
      <c r="D32" s="71"/>
      <c r="E32" s="71">
        <v>5817</v>
      </c>
      <c r="F32" s="71">
        <v>48</v>
      </c>
      <c r="G32" s="71">
        <v>223</v>
      </c>
      <c r="H32" s="71">
        <v>317</v>
      </c>
      <c r="I32" s="71">
        <v>364</v>
      </c>
      <c r="J32" s="71">
        <v>151</v>
      </c>
      <c r="K32" s="71">
        <v>194</v>
      </c>
      <c r="L32" s="71">
        <v>49</v>
      </c>
      <c r="M32" s="71">
        <v>448</v>
      </c>
      <c r="N32" s="71">
        <v>24</v>
      </c>
      <c r="O32" s="71">
        <v>154</v>
      </c>
      <c r="P32" s="71">
        <v>0</v>
      </c>
      <c r="Q32" s="64"/>
      <c r="R32" s="64"/>
      <c r="AX32" s="65"/>
      <c r="AY32" s="66"/>
      <c r="AZ32" s="66"/>
      <c r="BA32" s="66"/>
      <c r="BB32" s="66"/>
      <c r="BC32" s="66"/>
    </row>
    <row r="33" spans="1:55" ht="24.75" customHeight="1">
      <c r="A33" s="78" t="s">
        <v>18</v>
      </c>
      <c r="B33" s="68"/>
      <c r="C33" s="71">
        <f>SUM(E33:P33)</f>
        <v>26579</v>
      </c>
      <c r="D33" s="71"/>
      <c r="E33" s="71">
        <v>20025</v>
      </c>
      <c r="F33" s="71">
        <v>252</v>
      </c>
      <c r="G33" s="71">
        <v>337</v>
      </c>
      <c r="H33" s="71">
        <v>1276</v>
      </c>
      <c r="I33" s="71">
        <v>2246</v>
      </c>
      <c r="J33" s="71">
        <v>789</v>
      </c>
      <c r="K33" s="71">
        <v>348</v>
      </c>
      <c r="L33" s="71">
        <v>65</v>
      </c>
      <c r="M33" s="71">
        <v>819</v>
      </c>
      <c r="N33" s="71">
        <v>146</v>
      </c>
      <c r="O33" s="71">
        <v>276</v>
      </c>
      <c r="P33" s="71">
        <v>0</v>
      </c>
      <c r="Q33" s="64"/>
      <c r="R33" s="64"/>
      <c r="AX33" s="65"/>
      <c r="AY33" s="66"/>
      <c r="AZ33" s="66"/>
      <c r="BA33" s="66"/>
      <c r="BB33" s="66"/>
      <c r="BC33" s="66"/>
    </row>
    <row r="34" spans="1:55" ht="7.5" customHeight="1" thickBot="1">
      <c r="A34" s="79"/>
      <c r="B34" s="80"/>
      <c r="C34" s="89"/>
      <c r="D34" s="89"/>
      <c r="E34" s="89"/>
      <c r="F34" s="89"/>
      <c r="G34" s="89"/>
      <c r="H34" s="89"/>
      <c r="I34" s="89"/>
      <c r="J34" s="89"/>
      <c r="K34" s="89"/>
      <c r="L34" s="89"/>
      <c r="M34" s="89"/>
      <c r="N34" s="89"/>
      <c r="O34" s="89"/>
      <c r="P34" s="89"/>
      <c r="Q34" s="64"/>
      <c r="R34" s="64"/>
      <c r="AR34" s="65"/>
      <c r="AS34" s="66"/>
      <c r="AT34" s="66"/>
      <c r="AU34" s="66"/>
      <c r="AV34" s="66"/>
      <c r="AW34" s="66"/>
      <c r="AX34" s="66"/>
      <c r="AY34" s="66"/>
      <c r="AZ34" s="66"/>
      <c r="BA34" s="66"/>
      <c r="BB34" s="66"/>
      <c r="BC34" s="66"/>
    </row>
    <row r="35" spans="1:55" ht="6.75" customHeight="1">
      <c r="A35" s="48"/>
      <c r="B35" s="48"/>
      <c r="C35" s="48"/>
      <c r="D35" s="48"/>
      <c r="E35" s="65"/>
      <c r="F35" s="65"/>
      <c r="H35" s="64"/>
      <c r="M35" s="64"/>
      <c r="N35" s="64"/>
      <c r="O35" s="64"/>
      <c r="P35" s="64"/>
      <c r="Q35" s="64"/>
      <c r="R35" s="64"/>
      <c r="AR35" s="65"/>
      <c r="AS35" s="66"/>
      <c r="AT35" s="66"/>
      <c r="AU35" s="66"/>
      <c r="AV35" s="66"/>
      <c r="AW35" s="66"/>
      <c r="AX35" s="66"/>
      <c r="AY35" s="66"/>
      <c r="AZ35" s="66"/>
      <c r="BA35" s="66"/>
      <c r="BB35" s="66"/>
      <c r="BC35" s="66"/>
    </row>
    <row r="36" spans="1:55" s="85" customFormat="1" ht="13.5" customHeight="1">
      <c r="A36" s="1" t="s">
        <v>309</v>
      </c>
      <c r="B36" s="1"/>
      <c r="F36" s="1"/>
      <c r="G36" s="1"/>
      <c r="H36" s="1"/>
    </row>
    <row r="37" spans="1:55" ht="13.5" customHeight="1">
      <c r="A37" s="48" t="s">
        <v>307</v>
      </c>
      <c r="B37" s="48"/>
      <c r="C37" s="48"/>
      <c r="D37" s="48"/>
      <c r="E37" s="65"/>
      <c r="F37" s="65"/>
      <c r="H37" s="64"/>
      <c r="M37" s="64"/>
      <c r="N37" s="64"/>
      <c r="O37" s="64"/>
      <c r="P37" s="64"/>
      <c r="Q37" s="64"/>
      <c r="R37" s="64"/>
      <c r="AR37" s="65"/>
      <c r="AS37" s="66"/>
      <c r="AT37" s="66"/>
      <c r="AU37" s="66"/>
      <c r="AV37" s="66"/>
      <c r="AW37" s="66"/>
      <c r="AX37" s="66"/>
      <c r="AY37" s="66"/>
      <c r="AZ37" s="66"/>
      <c r="BA37" s="66"/>
      <c r="BB37" s="66"/>
      <c r="BC37" s="66"/>
    </row>
    <row r="38" spans="1:55">
      <c r="A38" s="49"/>
      <c r="B38" s="82"/>
      <c r="C38" s="65"/>
      <c r="D38" s="65"/>
      <c r="E38" s="65"/>
      <c r="F38" s="65"/>
      <c r="H38" s="64"/>
      <c r="M38" s="64"/>
      <c r="N38" s="64"/>
      <c r="O38" s="64"/>
      <c r="P38" s="64"/>
      <c r="Q38" s="64"/>
      <c r="R38" s="64"/>
      <c r="AR38" s="65"/>
      <c r="AS38" s="66"/>
      <c r="AT38" s="66"/>
      <c r="AU38" s="66"/>
      <c r="AV38" s="66"/>
      <c r="AW38" s="66"/>
      <c r="AX38" s="66"/>
      <c r="AY38" s="66"/>
      <c r="AZ38" s="66"/>
      <c r="BA38" s="66"/>
      <c r="BB38" s="66"/>
      <c r="BC38" s="66"/>
    </row>
    <row r="39" spans="1:55">
      <c r="A39" s="48"/>
      <c r="B39" s="82"/>
      <c r="C39" s="65"/>
      <c r="D39" s="65"/>
      <c r="E39" s="65"/>
      <c r="F39" s="65"/>
      <c r="H39" s="64"/>
      <c r="M39" s="64"/>
      <c r="N39" s="64"/>
      <c r="O39" s="64"/>
      <c r="P39" s="64"/>
      <c r="Q39" s="64"/>
      <c r="R39" s="64"/>
      <c r="AR39" s="65"/>
      <c r="AS39" s="66"/>
      <c r="AT39" s="66"/>
      <c r="AU39" s="66"/>
      <c r="AV39" s="66"/>
      <c r="AW39" s="66"/>
      <c r="AX39" s="66"/>
      <c r="AY39" s="66"/>
      <c r="AZ39" s="66"/>
      <c r="BA39" s="66"/>
      <c r="BB39" s="66"/>
      <c r="BC39" s="66"/>
    </row>
    <row r="40" spans="1:55">
      <c r="A40" s="82"/>
      <c r="B40" s="82"/>
      <c r="C40" s="65"/>
      <c r="D40" s="65"/>
      <c r="E40" s="65"/>
      <c r="F40" s="65"/>
      <c r="H40" s="64"/>
      <c r="M40" s="64"/>
      <c r="N40" s="64"/>
      <c r="O40" s="64"/>
      <c r="P40" s="64"/>
      <c r="Q40" s="64"/>
      <c r="R40" s="64"/>
      <c r="AR40" s="65"/>
      <c r="AS40" s="66"/>
      <c r="AT40" s="66"/>
      <c r="AU40" s="66"/>
      <c r="AV40" s="66"/>
      <c r="AW40" s="66"/>
      <c r="AX40" s="66"/>
      <c r="AY40" s="66"/>
      <c r="AZ40" s="66"/>
      <c r="BA40" s="66"/>
      <c r="BB40" s="66"/>
      <c r="BC40" s="66"/>
    </row>
    <row r="41" spans="1:55">
      <c r="A41" s="82"/>
      <c r="B41" s="82"/>
      <c r="C41" s="65"/>
      <c r="D41" s="65"/>
      <c r="E41" s="65"/>
      <c r="F41" s="65"/>
      <c r="H41" s="64"/>
      <c r="M41" s="64"/>
      <c r="N41" s="64"/>
      <c r="O41" s="64"/>
      <c r="P41" s="64"/>
      <c r="Q41" s="64"/>
      <c r="R41" s="64"/>
      <c r="AR41" s="65"/>
      <c r="AS41" s="66"/>
      <c r="AT41" s="66"/>
      <c r="AU41" s="66"/>
      <c r="AV41" s="66"/>
      <c r="AW41" s="66"/>
      <c r="AX41" s="66"/>
      <c r="AY41" s="66"/>
      <c r="AZ41" s="66"/>
      <c r="BA41" s="66"/>
      <c r="BB41" s="66"/>
      <c r="BC41" s="66"/>
    </row>
    <row r="42" spans="1:55">
      <c r="A42" s="82"/>
      <c r="B42" s="82"/>
      <c r="C42" s="65"/>
      <c r="D42" s="65"/>
      <c r="E42" s="65"/>
      <c r="F42" s="65"/>
      <c r="H42" s="64"/>
      <c r="M42" s="64"/>
      <c r="N42" s="64"/>
      <c r="O42" s="64"/>
      <c r="P42" s="64"/>
      <c r="Q42" s="64"/>
      <c r="R42" s="64"/>
      <c r="AR42" s="65"/>
      <c r="AS42" s="66"/>
      <c r="AT42" s="66"/>
      <c r="AU42" s="66"/>
      <c r="AV42" s="66"/>
      <c r="AW42" s="66"/>
      <c r="AX42" s="66"/>
      <c r="AY42" s="66"/>
      <c r="AZ42" s="66"/>
      <c r="BA42" s="66"/>
      <c r="BB42" s="66"/>
      <c r="BC42" s="66"/>
    </row>
    <row r="43" spans="1:55">
      <c r="A43" s="82"/>
      <c r="B43" s="82"/>
      <c r="C43" s="65"/>
      <c r="D43" s="65"/>
      <c r="E43" s="65"/>
      <c r="F43" s="65"/>
      <c r="H43" s="64"/>
      <c r="M43" s="64"/>
      <c r="N43" s="64"/>
      <c r="O43" s="64"/>
      <c r="P43" s="64"/>
      <c r="Q43" s="64"/>
      <c r="R43" s="64"/>
      <c r="AR43" s="65"/>
      <c r="AS43" s="66"/>
      <c r="AT43" s="66"/>
      <c r="AU43" s="66"/>
      <c r="AV43" s="66"/>
      <c r="AW43" s="66"/>
      <c r="AX43" s="66"/>
      <c r="AY43" s="66"/>
      <c r="AZ43" s="66"/>
      <c r="BA43" s="66"/>
      <c r="BB43" s="66"/>
      <c r="BC43" s="66"/>
    </row>
    <row r="44" spans="1:55">
      <c r="A44" s="64"/>
      <c r="B44" s="64"/>
      <c r="C44" s="82"/>
      <c r="D44" s="82"/>
      <c r="E44" s="65"/>
      <c r="F44" s="65"/>
      <c r="M44" s="64"/>
      <c r="N44" s="64"/>
      <c r="O44" s="64"/>
      <c r="P44" s="64"/>
      <c r="Q44" s="64"/>
      <c r="R44" s="64"/>
      <c r="AS44" s="65"/>
      <c r="AT44" s="66"/>
      <c r="AU44" s="66"/>
      <c r="AV44" s="66"/>
      <c r="AW44" s="66"/>
      <c r="AX44" s="66"/>
      <c r="AY44" s="66"/>
      <c r="AZ44" s="66"/>
      <c r="BA44" s="66"/>
      <c r="BB44" s="66"/>
      <c r="BC44" s="66"/>
    </row>
    <row r="45" spans="1:55">
      <c r="G45" s="64"/>
      <c r="I45" s="65"/>
      <c r="J45" s="65"/>
      <c r="K45" s="65"/>
      <c r="M45" s="64"/>
      <c r="N45" s="64"/>
      <c r="O45" s="64"/>
      <c r="P45" s="64"/>
      <c r="Q45" s="64"/>
      <c r="R45" s="64"/>
      <c r="AV45" s="65"/>
      <c r="AW45" s="66"/>
      <c r="AX45" s="66"/>
      <c r="AY45" s="66"/>
      <c r="AZ45" s="66"/>
      <c r="BA45" s="66"/>
      <c r="BB45" s="66"/>
      <c r="BC45" s="66"/>
    </row>
    <row r="46" spans="1:55">
      <c r="G46" s="64"/>
      <c r="I46" s="65"/>
      <c r="J46" s="65"/>
      <c r="K46" s="65"/>
      <c r="M46" s="64"/>
      <c r="N46" s="64"/>
      <c r="O46" s="64"/>
      <c r="P46" s="64"/>
      <c r="Q46" s="64"/>
      <c r="R46" s="64"/>
      <c r="AV46" s="65"/>
      <c r="AW46" s="66"/>
      <c r="AX46" s="66"/>
      <c r="AY46" s="66"/>
      <c r="AZ46" s="66"/>
      <c r="BA46" s="66"/>
      <c r="BB46" s="66"/>
      <c r="BC46" s="66"/>
    </row>
    <row r="47" spans="1:55">
      <c r="H47" s="64"/>
      <c r="J47" s="65"/>
      <c r="K47" s="65"/>
      <c r="L47" s="65"/>
      <c r="P47" s="64"/>
      <c r="Q47" s="64"/>
      <c r="R47" s="64"/>
      <c r="AZ47" s="65"/>
      <c r="BA47" s="66"/>
      <c r="BB47" s="66"/>
      <c r="BC47" s="66"/>
    </row>
    <row r="48" spans="1:55">
      <c r="H48" s="64"/>
      <c r="J48" s="65"/>
      <c r="K48" s="65"/>
      <c r="L48" s="65"/>
      <c r="P48" s="64"/>
      <c r="Q48" s="64"/>
      <c r="R48" s="64"/>
      <c r="AZ48" s="65"/>
      <c r="BA48" s="66"/>
      <c r="BB48" s="66"/>
      <c r="BC48" s="66"/>
    </row>
    <row r="49" spans="8:55">
      <c r="H49" s="64"/>
      <c r="J49" s="65"/>
      <c r="K49" s="65"/>
      <c r="L49" s="65"/>
      <c r="P49" s="64"/>
      <c r="Q49" s="64"/>
      <c r="R49" s="64"/>
      <c r="AZ49" s="65"/>
      <c r="BA49" s="66"/>
      <c r="BB49" s="66"/>
      <c r="BC49"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zoomScale="96" zoomScaleNormal="96" workbookViewId="0">
      <selection sqref="A1:H1"/>
    </sheetView>
  </sheetViews>
  <sheetFormatPr defaultRowHeight="12"/>
  <cols>
    <col min="1" max="1" width="3.125" style="125" customWidth="1"/>
    <col min="2" max="3" width="3.125" style="48" customWidth="1"/>
    <col min="4" max="4" width="34.125" style="48" customWidth="1"/>
    <col min="5" max="17" width="9.625" style="48" customWidth="1"/>
    <col min="18" max="19" width="3.125" style="125" customWidth="1"/>
    <col min="20" max="20" width="3.125" style="48" customWidth="1"/>
    <col min="21" max="21" width="34.125" style="48" customWidth="1"/>
    <col min="22" max="34" width="9.625" style="48" customWidth="1"/>
    <col min="35" max="16384" width="9" style="48"/>
  </cols>
  <sheetData>
    <row r="1" spans="1:34" s="90" customFormat="1" ht="19.5" customHeight="1">
      <c r="A1" s="159" t="s">
        <v>285</v>
      </c>
      <c r="B1" s="159"/>
      <c r="C1" s="159"/>
      <c r="D1" s="159"/>
      <c r="E1" s="159"/>
      <c r="F1" s="159"/>
      <c r="G1" s="159"/>
      <c r="H1" s="159"/>
      <c r="I1" s="34"/>
      <c r="J1" s="34"/>
      <c r="R1" s="145" t="s">
        <v>286</v>
      </c>
      <c r="S1" s="145"/>
      <c r="T1" s="145"/>
      <c r="U1" s="145"/>
      <c r="V1" s="145"/>
      <c r="W1" s="145"/>
      <c r="X1" s="145"/>
      <c r="Y1" s="145"/>
      <c r="Z1" s="33"/>
      <c r="AA1" s="33"/>
    </row>
    <row r="2" spans="1:34" ht="15" customHeight="1" thickBot="1">
      <c r="A2" s="91"/>
      <c r="B2" s="92"/>
      <c r="C2" s="92"/>
      <c r="D2" s="92"/>
      <c r="E2" s="93"/>
      <c r="F2" s="93"/>
      <c r="R2" s="91"/>
      <c r="S2" s="91"/>
      <c r="T2" s="92"/>
      <c r="U2" s="92"/>
      <c r="V2" s="93"/>
      <c r="W2" s="93"/>
    </row>
    <row r="3" spans="1:34" ht="12" customHeight="1">
      <c r="A3" s="148" t="s">
        <v>140</v>
      </c>
      <c r="B3" s="148"/>
      <c r="C3" s="148"/>
      <c r="D3" s="149"/>
      <c r="E3" s="152" t="s">
        <v>137</v>
      </c>
      <c r="F3" s="152"/>
      <c r="G3" s="152" t="s">
        <v>288</v>
      </c>
      <c r="H3" s="152"/>
      <c r="I3" s="152" t="s">
        <v>15</v>
      </c>
      <c r="J3" s="152"/>
      <c r="K3" s="152" t="s">
        <v>16</v>
      </c>
      <c r="L3" s="152"/>
      <c r="M3" s="152" t="s">
        <v>17</v>
      </c>
      <c r="N3" s="152"/>
      <c r="O3" s="146" t="s">
        <v>18</v>
      </c>
      <c r="P3" s="158"/>
      <c r="Q3" s="94" t="s">
        <v>259</v>
      </c>
      <c r="R3" s="148" t="s">
        <v>140</v>
      </c>
      <c r="S3" s="148"/>
      <c r="T3" s="148"/>
      <c r="U3" s="149"/>
      <c r="V3" s="152" t="s">
        <v>137</v>
      </c>
      <c r="W3" s="152"/>
      <c r="X3" s="152" t="s">
        <v>288</v>
      </c>
      <c r="Y3" s="152"/>
      <c r="Z3" s="152" t="s">
        <v>15</v>
      </c>
      <c r="AA3" s="152"/>
      <c r="AB3" s="152" t="s">
        <v>16</v>
      </c>
      <c r="AC3" s="152"/>
      <c r="AD3" s="152" t="s">
        <v>17</v>
      </c>
      <c r="AE3" s="152"/>
      <c r="AF3" s="146" t="s">
        <v>18</v>
      </c>
      <c r="AG3" s="147"/>
      <c r="AH3" s="94" t="s">
        <v>259</v>
      </c>
    </row>
    <row r="4" spans="1:34" ht="12" customHeight="1">
      <c r="A4" s="150"/>
      <c r="B4" s="150"/>
      <c r="C4" s="150"/>
      <c r="D4" s="151"/>
      <c r="E4" s="95" t="s">
        <v>4</v>
      </c>
      <c r="F4" s="8" t="s">
        <v>138</v>
      </c>
      <c r="G4" s="95" t="s">
        <v>4</v>
      </c>
      <c r="H4" s="8" t="s">
        <v>138</v>
      </c>
      <c r="I4" s="95" t="s">
        <v>4</v>
      </c>
      <c r="J4" s="8" t="s">
        <v>138</v>
      </c>
      <c r="K4" s="95" t="s">
        <v>4</v>
      </c>
      <c r="L4" s="8" t="s">
        <v>138</v>
      </c>
      <c r="M4" s="95" t="s">
        <v>4</v>
      </c>
      <c r="N4" s="8" t="s">
        <v>138</v>
      </c>
      <c r="O4" s="95" t="s">
        <v>4</v>
      </c>
      <c r="P4" s="96" t="s">
        <v>138</v>
      </c>
      <c r="Q4" s="9" t="s">
        <v>4</v>
      </c>
      <c r="R4" s="150"/>
      <c r="S4" s="150"/>
      <c r="T4" s="150"/>
      <c r="U4" s="151"/>
      <c r="V4" s="95" t="s">
        <v>4</v>
      </c>
      <c r="W4" s="8" t="s">
        <v>138</v>
      </c>
      <c r="X4" s="95" t="s">
        <v>4</v>
      </c>
      <c r="Y4" s="8" t="s">
        <v>138</v>
      </c>
      <c r="Z4" s="95" t="s">
        <v>4</v>
      </c>
      <c r="AA4" s="8" t="s">
        <v>138</v>
      </c>
      <c r="AB4" s="95" t="s">
        <v>4</v>
      </c>
      <c r="AC4" s="8" t="s">
        <v>138</v>
      </c>
      <c r="AD4" s="95" t="s">
        <v>4</v>
      </c>
      <c r="AE4" s="8" t="s">
        <v>138</v>
      </c>
      <c r="AF4" s="97" t="s">
        <v>4</v>
      </c>
      <c r="AG4" s="8" t="s">
        <v>138</v>
      </c>
      <c r="AH4" s="9" t="s">
        <v>4</v>
      </c>
    </row>
    <row r="5" spans="1:34" s="105" customFormat="1" ht="9.9499999999999993" customHeight="1">
      <c r="A5" s="91"/>
      <c r="B5" s="93"/>
      <c r="C5" s="93"/>
      <c r="D5" s="98"/>
      <c r="E5" s="99"/>
      <c r="F5" s="99"/>
      <c r="G5" s="100"/>
      <c r="H5" s="100"/>
      <c r="I5" s="100"/>
      <c r="J5" s="100"/>
      <c r="K5" s="100"/>
      <c r="L5" s="100"/>
      <c r="M5" s="100"/>
      <c r="N5" s="100"/>
      <c r="O5" s="100"/>
      <c r="P5" s="100"/>
      <c r="Q5" s="100"/>
      <c r="R5" s="101"/>
      <c r="S5" s="101"/>
      <c r="T5" s="102"/>
      <c r="U5" s="103"/>
      <c r="V5" s="102"/>
      <c r="W5" s="102"/>
      <c r="X5" s="104"/>
      <c r="Y5" s="104"/>
      <c r="Z5" s="104"/>
      <c r="AA5" s="104"/>
      <c r="AB5" s="104"/>
      <c r="AC5" s="104"/>
      <c r="AD5" s="104"/>
      <c r="AE5" s="104"/>
      <c r="AF5" s="104"/>
      <c r="AG5" s="104"/>
      <c r="AH5" s="104"/>
    </row>
    <row r="6" spans="1:34" s="53" customFormat="1" ht="12" customHeight="1">
      <c r="A6" s="155" t="s">
        <v>139</v>
      </c>
      <c r="B6" s="156"/>
      <c r="C6" s="156"/>
      <c r="D6" s="157"/>
      <c r="E6" s="106">
        <f>G6+I6+K6+M6+O6+Q6</f>
        <v>8439</v>
      </c>
      <c r="F6" s="106">
        <f>H6+J6+L6+N6+P6</f>
        <v>69558</v>
      </c>
      <c r="G6" s="106">
        <v>5013</v>
      </c>
      <c r="H6" s="106">
        <v>10743</v>
      </c>
      <c r="I6" s="106">
        <v>1679</v>
      </c>
      <c r="J6" s="106">
        <v>11030</v>
      </c>
      <c r="K6" s="106">
        <v>998</v>
      </c>
      <c r="L6" s="106">
        <v>13417</v>
      </c>
      <c r="M6" s="106">
        <v>325</v>
      </c>
      <c r="N6" s="106">
        <v>7789</v>
      </c>
      <c r="O6" s="106">
        <v>387</v>
      </c>
      <c r="P6" s="106">
        <v>26579</v>
      </c>
      <c r="Q6" s="106">
        <v>37</v>
      </c>
      <c r="R6" s="107" t="s">
        <v>82</v>
      </c>
      <c r="S6" s="107"/>
      <c r="T6" s="142" t="s">
        <v>262</v>
      </c>
      <c r="U6" s="143"/>
      <c r="V6" s="106">
        <f>X6+Z6+AB6+AD6+AF6+AH6</f>
        <v>2271</v>
      </c>
      <c r="W6" s="106">
        <f>Y6+AA6+AC6+AE6+AG6</f>
        <v>14244</v>
      </c>
      <c r="X6" s="106">
        <v>1436</v>
      </c>
      <c r="Y6" s="106">
        <v>3216</v>
      </c>
      <c r="Z6" s="106">
        <v>489</v>
      </c>
      <c r="AA6" s="106">
        <v>3163</v>
      </c>
      <c r="AB6" s="106">
        <v>222</v>
      </c>
      <c r="AC6" s="106">
        <v>2915</v>
      </c>
      <c r="AD6" s="106">
        <v>47</v>
      </c>
      <c r="AE6" s="106">
        <v>1115</v>
      </c>
      <c r="AF6" s="106">
        <v>65</v>
      </c>
      <c r="AG6" s="106">
        <v>3835</v>
      </c>
      <c r="AH6" s="106">
        <v>12</v>
      </c>
    </row>
    <row r="7" spans="1:34" ht="12" customHeight="1">
      <c r="A7" s="107" t="s">
        <v>32</v>
      </c>
      <c r="B7" s="49"/>
      <c r="C7" s="142" t="s">
        <v>271</v>
      </c>
      <c r="D7" s="144"/>
      <c r="E7" s="106">
        <f t="shared" ref="E7:E18" si="0">G7+I7+K7+M7+O7+Q7</f>
        <v>49</v>
      </c>
      <c r="F7" s="106">
        <f t="shared" ref="F7:F18" si="1">H7+J7+L7+N7+P7+R7</f>
        <v>476</v>
      </c>
      <c r="G7" s="106">
        <v>18</v>
      </c>
      <c r="H7" s="106">
        <v>40</v>
      </c>
      <c r="I7" s="106">
        <v>14</v>
      </c>
      <c r="J7" s="106">
        <v>85</v>
      </c>
      <c r="K7" s="106">
        <v>11</v>
      </c>
      <c r="L7" s="106">
        <v>157</v>
      </c>
      <c r="M7" s="106">
        <v>0</v>
      </c>
      <c r="N7" s="106">
        <v>0</v>
      </c>
      <c r="O7" s="106">
        <v>5</v>
      </c>
      <c r="P7" s="106">
        <v>194</v>
      </c>
      <c r="Q7" s="106">
        <v>1</v>
      </c>
      <c r="R7" s="107"/>
      <c r="S7" s="107" t="s">
        <v>83</v>
      </c>
      <c r="T7" s="49"/>
      <c r="U7" s="108" t="s">
        <v>84</v>
      </c>
      <c r="V7" s="106">
        <f>X7+Z7+AB7+AD7+AF7+AH7</f>
        <v>4</v>
      </c>
      <c r="W7" s="106">
        <f>Y7+AA7+AC7+AE7+AG7</f>
        <v>24</v>
      </c>
      <c r="X7" s="10">
        <v>2</v>
      </c>
      <c r="Y7" s="10">
        <v>2</v>
      </c>
      <c r="Z7" s="10">
        <v>0</v>
      </c>
      <c r="AA7" s="10">
        <v>0</v>
      </c>
      <c r="AB7" s="10">
        <v>2</v>
      </c>
      <c r="AC7" s="10">
        <v>22</v>
      </c>
      <c r="AD7" s="71">
        <v>0</v>
      </c>
      <c r="AE7" s="71">
        <v>0</v>
      </c>
      <c r="AF7" s="71">
        <v>0</v>
      </c>
      <c r="AG7" s="71">
        <v>0</v>
      </c>
      <c r="AH7" s="71">
        <v>0</v>
      </c>
    </row>
    <row r="8" spans="1:34" ht="12" customHeight="1">
      <c r="A8" s="107"/>
      <c r="B8" s="49" t="s">
        <v>33</v>
      </c>
      <c r="C8" s="49"/>
      <c r="D8" s="108" t="s">
        <v>34</v>
      </c>
      <c r="E8" s="106">
        <f t="shared" si="0"/>
        <v>47</v>
      </c>
      <c r="F8" s="106">
        <f t="shared" si="1"/>
        <v>433</v>
      </c>
      <c r="G8" s="10">
        <v>18</v>
      </c>
      <c r="H8" s="10">
        <v>40</v>
      </c>
      <c r="I8" s="10">
        <v>13</v>
      </c>
      <c r="J8" s="10">
        <v>76</v>
      </c>
      <c r="K8" s="10">
        <v>11</v>
      </c>
      <c r="L8" s="10">
        <v>157</v>
      </c>
      <c r="M8" s="10">
        <v>0</v>
      </c>
      <c r="N8" s="10">
        <v>0</v>
      </c>
      <c r="O8" s="10">
        <v>4</v>
      </c>
      <c r="P8" s="10">
        <v>160</v>
      </c>
      <c r="Q8" s="10">
        <v>1</v>
      </c>
      <c r="R8" s="107"/>
      <c r="S8" s="107" t="s">
        <v>85</v>
      </c>
      <c r="T8" s="49"/>
      <c r="U8" s="108" t="s">
        <v>86</v>
      </c>
      <c r="V8" s="106">
        <f t="shared" ref="V8:V61" si="2">X8+Z8+AB8+AD8+AF8+AH8</f>
        <v>72</v>
      </c>
      <c r="W8" s="106">
        <f t="shared" ref="W8:W61" si="3">Y8+AA8+AC8+AE8+AG8</f>
        <v>759</v>
      </c>
      <c r="X8" s="10">
        <v>39</v>
      </c>
      <c r="Y8" s="10">
        <v>88</v>
      </c>
      <c r="Z8" s="10">
        <v>20</v>
      </c>
      <c r="AA8" s="10">
        <v>128</v>
      </c>
      <c r="AB8" s="10">
        <v>6</v>
      </c>
      <c r="AC8" s="10">
        <v>83</v>
      </c>
      <c r="AD8" s="71">
        <v>3</v>
      </c>
      <c r="AE8" s="71">
        <v>73</v>
      </c>
      <c r="AF8" s="71">
        <v>4</v>
      </c>
      <c r="AG8" s="71">
        <v>387</v>
      </c>
      <c r="AH8" s="71">
        <v>0</v>
      </c>
    </row>
    <row r="9" spans="1:34" ht="12" customHeight="1">
      <c r="A9" s="107"/>
      <c r="B9" s="49" t="s">
        <v>35</v>
      </c>
      <c r="C9" s="49"/>
      <c r="D9" s="108" t="s">
        <v>36</v>
      </c>
      <c r="E9" s="106">
        <f t="shared" si="0"/>
        <v>2</v>
      </c>
      <c r="F9" s="106">
        <f t="shared" si="1"/>
        <v>43</v>
      </c>
      <c r="G9" s="10">
        <v>0</v>
      </c>
      <c r="H9" s="10">
        <v>0</v>
      </c>
      <c r="I9" s="10">
        <v>1</v>
      </c>
      <c r="J9" s="10">
        <v>9</v>
      </c>
      <c r="K9" s="10">
        <v>0</v>
      </c>
      <c r="L9" s="10">
        <v>0</v>
      </c>
      <c r="M9" s="10">
        <v>0</v>
      </c>
      <c r="N9" s="10">
        <v>0</v>
      </c>
      <c r="O9" s="10">
        <v>1</v>
      </c>
      <c r="P9" s="10">
        <v>34</v>
      </c>
      <c r="Q9" s="10">
        <v>0</v>
      </c>
      <c r="R9" s="107"/>
      <c r="S9" s="107" t="s">
        <v>87</v>
      </c>
      <c r="T9" s="49"/>
      <c r="U9" s="108" t="s">
        <v>88</v>
      </c>
      <c r="V9" s="106">
        <f t="shared" si="2"/>
        <v>117</v>
      </c>
      <c r="W9" s="106">
        <f t="shared" si="3"/>
        <v>916</v>
      </c>
      <c r="X9" s="10">
        <v>56</v>
      </c>
      <c r="Y9" s="10">
        <v>138</v>
      </c>
      <c r="Z9" s="10">
        <v>37</v>
      </c>
      <c r="AA9" s="10">
        <v>238</v>
      </c>
      <c r="AB9" s="10">
        <v>18</v>
      </c>
      <c r="AC9" s="10">
        <v>239</v>
      </c>
      <c r="AD9" s="71">
        <v>0</v>
      </c>
      <c r="AE9" s="71">
        <v>0</v>
      </c>
      <c r="AF9" s="71">
        <v>6</v>
      </c>
      <c r="AG9" s="71">
        <v>301</v>
      </c>
      <c r="AH9" s="71">
        <v>0</v>
      </c>
    </row>
    <row r="10" spans="1:34" ht="12" customHeight="1">
      <c r="A10" s="107" t="s">
        <v>37</v>
      </c>
      <c r="B10" s="49"/>
      <c r="C10" s="142" t="s">
        <v>38</v>
      </c>
      <c r="D10" s="144"/>
      <c r="E10" s="106">
        <f t="shared" si="0"/>
        <v>4</v>
      </c>
      <c r="F10" s="106">
        <f t="shared" si="1"/>
        <v>39</v>
      </c>
      <c r="G10" s="10">
        <v>2</v>
      </c>
      <c r="H10" s="10">
        <v>5</v>
      </c>
      <c r="I10" s="10">
        <v>1</v>
      </c>
      <c r="J10" s="10">
        <v>9</v>
      </c>
      <c r="K10" s="10">
        <v>0</v>
      </c>
      <c r="L10" s="10">
        <v>0</v>
      </c>
      <c r="M10" s="10">
        <v>1</v>
      </c>
      <c r="N10" s="10">
        <v>25</v>
      </c>
      <c r="O10" s="10">
        <v>0</v>
      </c>
      <c r="P10" s="10">
        <v>0</v>
      </c>
      <c r="Q10" s="10">
        <v>0</v>
      </c>
      <c r="R10" s="107"/>
      <c r="S10" s="107" t="s">
        <v>89</v>
      </c>
      <c r="T10" s="49"/>
      <c r="U10" s="108" t="s">
        <v>272</v>
      </c>
      <c r="V10" s="106">
        <f t="shared" si="2"/>
        <v>149</v>
      </c>
      <c r="W10" s="106">
        <f t="shared" si="3"/>
        <v>835</v>
      </c>
      <c r="X10" s="10">
        <v>86</v>
      </c>
      <c r="Y10" s="10">
        <v>214</v>
      </c>
      <c r="Z10" s="10">
        <v>39</v>
      </c>
      <c r="AA10" s="10">
        <v>259</v>
      </c>
      <c r="AB10" s="10">
        <v>16</v>
      </c>
      <c r="AC10" s="10">
        <v>213</v>
      </c>
      <c r="AD10" s="71">
        <v>5</v>
      </c>
      <c r="AE10" s="71">
        <v>117</v>
      </c>
      <c r="AF10" s="71">
        <v>1</v>
      </c>
      <c r="AG10" s="71">
        <v>32</v>
      </c>
      <c r="AH10" s="71">
        <v>2</v>
      </c>
    </row>
    <row r="11" spans="1:34" ht="12" customHeight="1">
      <c r="A11" s="107" t="s">
        <v>39</v>
      </c>
      <c r="B11" s="49"/>
      <c r="C11" s="142" t="s">
        <v>260</v>
      </c>
      <c r="D11" s="144"/>
      <c r="E11" s="106">
        <f t="shared" si="0"/>
        <v>28</v>
      </c>
      <c r="F11" s="106">
        <f t="shared" si="1"/>
        <v>168</v>
      </c>
      <c r="G11" s="10">
        <v>11</v>
      </c>
      <c r="H11" s="10">
        <v>35</v>
      </c>
      <c r="I11" s="10">
        <v>13</v>
      </c>
      <c r="J11" s="10">
        <v>91</v>
      </c>
      <c r="K11" s="10">
        <v>4</v>
      </c>
      <c r="L11" s="10">
        <v>42</v>
      </c>
      <c r="M11" s="10">
        <v>0</v>
      </c>
      <c r="N11" s="10">
        <v>0</v>
      </c>
      <c r="O11" s="10">
        <v>0</v>
      </c>
      <c r="P11" s="10">
        <v>0</v>
      </c>
      <c r="Q11" s="10">
        <v>0</v>
      </c>
      <c r="R11" s="107"/>
      <c r="S11" s="107" t="s">
        <v>90</v>
      </c>
      <c r="T11" s="49"/>
      <c r="U11" s="108" t="s">
        <v>91</v>
      </c>
      <c r="V11" s="106">
        <f t="shared" si="2"/>
        <v>127</v>
      </c>
      <c r="W11" s="106">
        <f t="shared" si="3"/>
        <v>787</v>
      </c>
      <c r="X11" s="10">
        <v>63</v>
      </c>
      <c r="Y11" s="10">
        <v>163</v>
      </c>
      <c r="Z11" s="10">
        <v>42</v>
      </c>
      <c r="AA11" s="10">
        <v>269</v>
      </c>
      <c r="AB11" s="10">
        <v>15</v>
      </c>
      <c r="AC11" s="10">
        <v>193</v>
      </c>
      <c r="AD11" s="71">
        <v>4</v>
      </c>
      <c r="AE11" s="71">
        <v>86</v>
      </c>
      <c r="AF11" s="71">
        <v>2</v>
      </c>
      <c r="AG11" s="71">
        <v>76</v>
      </c>
      <c r="AH11" s="71">
        <v>1</v>
      </c>
    </row>
    <row r="12" spans="1:34" ht="12" customHeight="1">
      <c r="A12" s="107" t="s">
        <v>40</v>
      </c>
      <c r="B12" s="49"/>
      <c r="C12" s="142" t="s">
        <v>2</v>
      </c>
      <c r="D12" s="144"/>
      <c r="E12" s="106">
        <f t="shared" si="0"/>
        <v>777</v>
      </c>
      <c r="F12" s="106">
        <f t="shared" si="1"/>
        <v>5641</v>
      </c>
      <c r="G12" s="106">
        <v>439</v>
      </c>
      <c r="H12" s="106">
        <v>990</v>
      </c>
      <c r="I12" s="106">
        <v>198</v>
      </c>
      <c r="J12" s="106">
        <v>1323</v>
      </c>
      <c r="K12" s="106">
        <v>94</v>
      </c>
      <c r="L12" s="106">
        <v>1214</v>
      </c>
      <c r="M12" s="106">
        <v>27</v>
      </c>
      <c r="N12" s="106">
        <v>626</v>
      </c>
      <c r="O12" s="106">
        <v>18</v>
      </c>
      <c r="P12" s="106">
        <v>1488</v>
      </c>
      <c r="Q12" s="106">
        <v>1</v>
      </c>
      <c r="R12" s="107"/>
      <c r="S12" s="107" t="s">
        <v>92</v>
      </c>
      <c r="T12" s="49"/>
      <c r="U12" s="108" t="s">
        <v>93</v>
      </c>
      <c r="V12" s="106">
        <f t="shared" si="2"/>
        <v>101</v>
      </c>
      <c r="W12" s="106">
        <f t="shared" si="3"/>
        <v>500</v>
      </c>
      <c r="X12" s="10">
        <v>71</v>
      </c>
      <c r="Y12" s="10">
        <v>170</v>
      </c>
      <c r="Z12" s="10">
        <v>19</v>
      </c>
      <c r="AA12" s="10">
        <v>124</v>
      </c>
      <c r="AB12" s="10">
        <v>8</v>
      </c>
      <c r="AC12" s="10">
        <v>110</v>
      </c>
      <c r="AD12" s="71">
        <v>1</v>
      </c>
      <c r="AE12" s="71">
        <v>21</v>
      </c>
      <c r="AF12" s="71">
        <v>2</v>
      </c>
      <c r="AG12" s="71">
        <v>75</v>
      </c>
      <c r="AH12" s="71">
        <v>0</v>
      </c>
    </row>
    <row r="13" spans="1:34" ht="12" customHeight="1">
      <c r="A13" s="107"/>
      <c r="B13" s="49" t="s">
        <v>141</v>
      </c>
      <c r="C13" s="49"/>
      <c r="D13" s="108" t="s">
        <v>41</v>
      </c>
      <c r="E13" s="106">
        <f t="shared" si="0"/>
        <v>345</v>
      </c>
      <c r="F13" s="106">
        <f t="shared" si="1"/>
        <v>2243</v>
      </c>
      <c r="G13" s="10">
        <v>191</v>
      </c>
      <c r="H13" s="10">
        <v>458</v>
      </c>
      <c r="I13" s="10">
        <v>93</v>
      </c>
      <c r="J13" s="10">
        <v>602</v>
      </c>
      <c r="K13" s="10">
        <v>37</v>
      </c>
      <c r="L13" s="10">
        <v>482</v>
      </c>
      <c r="M13" s="10">
        <v>13</v>
      </c>
      <c r="N13" s="10">
        <v>307</v>
      </c>
      <c r="O13" s="10">
        <v>10</v>
      </c>
      <c r="P13" s="10">
        <v>394</v>
      </c>
      <c r="Q13" s="10">
        <v>1</v>
      </c>
      <c r="R13" s="107"/>
      <c r="S13" s="107" t="s">
        <v>94</v>
      </c>
      <c r="T13" s="49"/>
      <c r="U13" s="108" t="s">
        <v>95</v>
      </c>
      <c r="V13" s="106">
        <f t="shared" si="2"/>
        <v>5</v>
      </c>
      <c r="W13" s="106">
        <f t="shared" si="3"/>
        <v>233</v>
      </c>
      <c r="X13" s="10">
        <v>3</v>
      </c>
      <c r="Y13" s="10">
        <v>6</v>
      </c>
      <c r="Z13" s="10">
        <v>0</v>
      </c>
      <c r="AA13" s="10">
        <v>0</v>
      </c>
      <c r="AB13" s="10">
        <v>0</v>
      </c>
      <c r="AC13" s="10">
        <v>0</v>
      </c>
      <c r="AD13" s="71">
        <v>0</v>
      </c>
      <c r="AE13" s="71">
        <v>0</v>
      </c>
      <c r="AF13" s="71">
        <v>2</v>
      </c>
      <c r="AG13" s="71">
        <v>227</v>
      </c>
      <c r="AH13" s="71">
        <v>0</v>
      </c>
    </row>
    <row r="14" spans="1:34" ht="12" customHeight="1">
      <c r="A14" s="107"/>
      <c r="B14" s="49" t="s">
        <v>142</v>
      </c>
      <c r="C14" s="49"/>
      <c r="D14" s="108" t="s">
        <v>143</v>
      </c>
      <c r="E14" s="106">
        <f t="shared" si="0"/>
        <v>240</v>
      </c>
      <c r="F14" s="106">
        <f t="shared" si="1"/>
        <v>1431</v>
      </c>
      <c r="G14" s="10">
        <v>141</v>
      </c>
      <c r="H14" s="10">
        <v>299</v>
      </c>
      <c r="I14" s="10">
        <v>57</v>
      </c>
      <c r="J14" s="10">
        <v>392</v>
      </c>
      <c r="K14" s="10">
        <v>34</v>
      </c>
      <c r="L14" s="10">
        <v>435</v>
      </c>
      <c r="M14" s="10">
        <v>4</v>
      </c>
      <c r="N14" s="10">
        <v>92</v>
      </c>
      <c r="O14" s="10">
        <v>4</v>
      </c>
      <c r="P14" s="10">
        <v>213</v>
      </c>
      <c r="Q14" s="10">
        <v>0</v>
      </c>
      <c r="R14" s="107"/>
      <c r="S14" s="107" t="s">
        <v>96</v>
      </c>
      <c r="T14" s="49"/>
      <c r="U14" s="108" t="s">
        <v>97</v>
      </c>
      <c r="V14" s="106">
        <f t="shared" si="2"/>
        <v>249</v>
      </c>
      <c r="W14" s="106">
        <f t="shared" si="3"/>
        <v>1026</v>
      </c>
      <c r="X14" s="10">
        <v>185</v>
      </c>
      <c r="Y14" s="10">
        <v>395</v>
      </c>
      <c r="Z14" s="10">
        <v>44</v>
      </c>
      <c r="AA14" s="10">
        <v>276</v>
      </c>
      <c r="AB14" s="10">
        <v>10</v>
      </c>
      <c r="AC14" s="10">
        <v>123</v>
      </c>
      <c r="AD14" s="71">
        <v>3</v>
      </c>
      <c r="AE14" s="71">
        <v>65</v>
      </c>
      <c r="AF14" s="71">
        <v>4</v>
      </c>
      <c r="AG14" s="71">
        <v>167</v>
      </c>
      <c r="AH14" s="71">
        <v>3</v>
      </c>
    </row>
    <row r="15" spans="1:34" ht="12" customHeight="1">
      <c r="A15" s="107"/>
      <c r="B15" s="49" t="s">
        <v>144</v>
      </c>
      <c r="C15" s="49"/>
      <c r="D15" s="108" t="s">
        <v>1</v>
      </c>
      <c r="E15" s="106">
        <f t="shared" si="0"/>
        <v>192</v>
      </c>
      <c r="F15" s="106">
        <f t="shared" si="1"/>
        <v>1967</v>
      </c>
      <c r="G15" s="10">
        <v>107</v>
      </c>
      <c r="H15" s="10">
        <v>233</v>
      </c>
      <c r="I15" s="10">
        <v>48</v>
      </c>
      <c r="J15" s="10">
        <v>329</v>
      </c>
      <c r="K15" s="10">
        <v>23</v>
      </c>
      <c r="L15" s="10">
        <v>297</v>
      </c>
      <c r="M15" s="10">
        <v>10</v>
      </c>
      <c r="N15" s="10">
        <v>227</v>
      </c>
      <c r="O15" s="10">
        <v>4</v>
      </c>
      <c r="P15" s="10">
        <v>881</v>
      </c>
      <c r="Q15" s="10">
        <v>0</v>
      </c>
      <c r="R15" s="107"/>
      <c r="S15" s="107" t="s">
        <v>98</v>
      </c>
      <c r="T15" s="49"/>
      <c r="U15" s="108" t="s">
        <v>99</v>
      </c>
      <c r="V15" s="106">
        <f t="shared" si="2"/>
        <v>503</v>
      </c>
      <c r="W15" s="106">
        <f t="shared" si="3"/>
        <v>4505</v>
      </c>
      <c r="X15" s="10">
        <v>296</v>
      </c>
      <c r="Y15" s="10">
        <v>634</v>
      </c>
      <c r="Z15" s="10">
        <v>100</v>
      </c>
      <c r="AA15" s="10">
        <v>695</v>
      </c>
      <c r="AB15" s="10">
        <v>63</v>
      </c>
      <c r="AC15" s="10">
        <v>836</v>
      </c>
      <c r="AD15" s="71">
        <v>11</v>
      </c>
      <c r="AE15" s="71">
        <v>281</v>
      </c>
      <c r="AF15" s="71">
        <v>32</v>
      </c>
      <c r="AG15" s="71">
        <v>2059</v>
      </c>
      <c r="AH15" s="71">
        <v>1</v>
      </c>
    </row>
    <row r="16" spans="1:34" ht="12" customHeight="1">
      <c r="A16" s="107" t="s">
        <v>145</v>
      </c>
      <c r="B16" s="49"/>
      <c r="C16" s="142" t="s">
        <v>3</v>
      </c>
      <c r="D16" s="144"/>
      <c r="E16" s="106">
        <f t="shared" si="0"/>
        <v>982</v>
      </c>
      <c r="F16" s="106">
        <f t="shared" si="1"/>
        <v>15766</v>
      </c>
      <c r="G16" s="106">
        <v>408</v>
      </c>
      <c r="H16" s="106">
        <v>966</v>
      </c>
      <c r="I16" s="106">
        <v>207</v>
      </c>
      <c r="J16" s="106">
        <v>1430</v>
      </c>
      <c r="K16" s="106">
        <v>187</v>
      </c>
      <c r="L16" s="106">
        <v>2565</v>
      </c>
      <c r="M16" s="106">
        <v>76</v>
      </c>
      <c r="N16" s="106">
        <v>1888</v>
      </c>
      <c r="O16" s="106">
        <v>102</v>
      </c>
      <c r="P16" s="106">
        <v>8917</v>
      </c>
      <c r="Q16" s="106">
        <v>2</v>
      </c>
      <c r="R16" s="107"/>
      <c r="S16" s="107" t="s">
        <v>100</v>
      </c>
      <c r="T16" s="49"/>
      <c r="U16" s="108" t="s">
        <v>101</v>
      </c>
      <c r="V16" s="106">
        <f t="shared" si="2"/>
        <v>255</v>
      </c>
      <c r="W16" s="106">
        <f t="shared" si="3"/>
        <v>1224</v>
      </c>
      <c r="X16" s="10">
        <v>177</v>
      </c>
      <c r="Y16" s="10">
        <v>383</v>
      </c>
      <c r="Z16" s="10">
        <v>46</v>
      </c>
      <c r="AA16" s="10">
        <v>302</v>
      </c>
      <c r="AB16" s="10">
        <v>22</v>
      </c>
      <c r="AC16" s="10">
        <v>290</v>
      </c>
      <c r="AD16" s="71">
        <v>7</v>
      </c>
      <c r="AE16" s="71">
        <v>176</v>
      </c>
      <c r="AF16" s="71">
        <v>2</v>
      </c>
      <c r="AG16" s="71">
        <v>73</v>
      </c>
      <c r="AH16" s="71">
        <v>1</v>
      </c>
    </row>
    <row r="17" spans="1:34" ht="12" customHeight="1">
      <c r="A17" s="107"/>
      <c r="B17" s="49" t="s">
        <v>146</v>
      </c>
      <c r="C17" s="49"/>
      <c r="D17" s="108" t="s">
        <v>42</v>
      </c>
      <c r="E17" s="106">
        <f t="shared" si="0"/>
        <v>79</v>
      </c>
      <c r="F17" s="106">
        <f t="shared" si="1"/>
        <v>1703</v>
      </c>
      <c r="G17" s="10">
        <v>36</v>
      </c>
      <c r="H17" s="10">
        <v>84</v>
      </c>
      <c r="I17" s="10">
        <v>16</v>
      </c>
      <c r="J17" s="10">
        <v>114</v>
      </c>
      <c r="K17" s="10">
        <v>13</v>
      </c>
      <c r="L17" s="10">
        <v>192</v>
      </c>
      <c r="M17" s="10">
        <v>5</v>
      </c>
      <c r="N17" s="10">
        <v>131</v>
      </c>
      <c r="O17" s="10">
        <v>9</v>
      </c>
      <c r="P17" s="10">
        <v>1182</v>
      </c>
      <c r="Q17" s="10">
        <v>0</v>
      </c>
      <c r="R17" s="107"/>
      <c r="S17" s="107" t="s">
        <v>102</v>
      </c>
      <c r="T17" s="49"/>
      <c r="U17" s="108" t="s">
        <v>103</v>
      </c>
      <c r="V17" s="106">
        <f t="shared" si="2"/>
        <v>646</v>
      </c>
      <c r="W17" s="106">
        <f t="shared" si="3"/>
        <v>3206</v>
      </c>
      <c r="X17" s="10">
        <v>429</v>
      </c>
      <c r="Y17" s="10">
        <v>981</v>
      </c>
      <c r="Z17" s="10">
        <v>133</v>
      </c>
      <c r="AA17" s="10">
        <v>813</v>
      </c>
      <c r="AB17" s="10">
        <v>59</v>
      </c>
      <c r="AC17" s="10">
        <v>767</v>
      </c>
      <c r="AD17" s="71">
        <v>13</v>
      </c>
      <c r="AE17" s="71">
        <v>296</v>
      </c>
      <c r="AF17" s="71">
        <v>8</v>
      </c>
      <c r="AG17" s="71">
        <v>349</v>
      </c>
      <c r="AH17" s="71">
        <v>4</v>
      </c>
    </row>
    <row r="18" spans="1:34" ht="12" customHeight="1">
      <c r="A18" s="107"/>
      <c r="B18" s="49" t="s">
        <v>147</v>
      </c>
      <c r="C18" s="49"/>
      <c r="D18" s="108" t="s">
        <v>43</v>
      </c>
      <c r="E18" s="106">
        <f t="shared" si="0"/>
        <v>4</v>
      </c>
      <c r="F18" s="106">
        <f t="shared" si="1"/>
        <v>54</v>
      </c>
      <c r="G18" s="10">
        <v>1</v>
      </c>
      <c r="H18" s="10">
        <v>2</v>
      </c>
      <c r="I18" s="10">
        <v>0</v>
      </c>
      <c r="J18" s="10">
        <v>0</v>
      </c>
      <c r="K18" s="10">
        <v>2</v>
      </c>
      <c r="L18" s="10">
        <v>28</v>
      </c>
      <c r="M18" s="10">
        <v>1</v>
      </c>
      <c r="N18" s="10">
        <v>24</v>
      </c>
      <c r="O18" s="10">
        <v>0</v>
      </c>
      <c r="P18" s="10">
        <v>0</v>
      </c>
      <c r="Q18" s="10">
        <v>0</v>
      </c>
      <c r="R18" s="107"/>
      <c r="S18" s="107" t="s">
        <v>104</v>
      </c>
      <c r="T18" s="49"/>
      <c r="U18" s="108" t="s">
        <v>105</v>
      </c>
      <c r="V18" s="106">
        <f t="shared" si="2"/>
        <v>42</v>
      </c>
      <c r="W18" s="106">
        <f t="shared" si="3"/>
        <v>228</v>
      </c>
      <c r="X18" s="10">
        <v>28</v>
      </c>
      <c r="Y18" s="10">
        <v>41</v>
      </c>
      <c r="Z18" s="10">
        <v>9</v>
      </c>
      <c r="AA18" s="10">
        <v>59</v>
      </c>
      <c r="AB18" s="10">
        <v>3</v>
      </c>
      <c r="AC18" s="10">
        <v>39</v>
      </c>
      <c r="AD18" s="71">
        <v>0</v>
      </c>
      <c r="AE18" s="71">
        <v>0</v>
      </c>
      <c r="AF18" s="71">
        <v>2</v>
      </c>
      <c r="AG18" s="71">
        <v>89</v>
      </c>
      <c r="AH18" s="71">
        <v>0</v>
      </c>
    </row>
    <row r="19" spans="1:34" ht="12" customHeight="1">
      <c r="A19" s="107"/>
      <c r="B19" s="49" t="s">
        <v>149</v>
      </c>
      <c r="C19" s="49"/>
      <c r="D19" s="108" t="s">
        <v>0</v>
      </c>
      <c r="E19" s="106">
        <f t="shared" ref="E19:E30" si="4">G19+I19+K19+M19+O19+Q19</f>
        <v>365</v>
      </c>
      <c r="F19" s="106">
        <f>H19+J19+L19+N19+P19</f>
        <v>4311</v>
      </c>
      <c r="G19" s="10">
        <v>159</v>
      </c>
      <c r="H19" s="10">
        <v>394</v>
      </c>
      <c r="I19" s="10">
        <v>80</v>
      </c>
      <c r="J19" s="10">
        <v>553</v>
      </c>
      <c r="K19" s="10">
        <v>70</v>
      </c>
      <c r="L19" s="10">
        <v>979</v>
      </c>
      <c r="M19" s="10">
        <v>24</v>
      </c>
      <c r="N19" s="10">
        <v>597</v>
      </c>
      <c r="O19" s="10">
        <v>32</v>
      </c>
      <c r="P19" s="10">
        <v>1788</v>
      </c>
      <c r="Q19" s="10">
        <v>0</v>
      </c>
      <c r="R19" s="107" t="s">
        <v>106</v>
      </c>
      <c r="S19" s="107"/>
      <c r="T19" s="142" t="s">
        <v>263</v>
      </c>
      <c r="U19" s="144"/>
      <c r="V19" s="106">
        <f t="shared" si="2"/>
        <v>136</v>
      </c>
      <c r="W19" s="106">
        <f t="shared" si="3"/>
        <v>1562</v>
      </c>
      <c r="X19" s="106">
        <v>49</v>
      </c>
      <c r="Y19" s="106">
        <v>102</v>
      </c>
      <c r="Z19" s="106">
        <v>24</v>
      </c>
      <c r="AA19" s="106">
        <v>161</v>
      </c>
      <c r="AB19" s="106">
        <v>36</v>
      </c>
      <c r="AC19" s="106">
        <v>495</v>
      </c>
      <c r="AD19" s="106">
        <v>13</v>
      </c>
      <c r="AE19" s="106">
        <v>292</v>
      </c>
      <c r="AF19" s="106">
        <v>12</v>
      </c>
      <c r="AG19" s="106">
        <v>512</v>
      </c>
      <c r="AH19" s="106">
        <v>2</v>
      </c>
    </row>
    <row r="20" spans="1:34" ht="12" customHeight="1">
      <c r="A20" s="107"/>
      <c r="B20" s="49" t="s">
        <v>194</v>
      </c>
      <c r="C20" s="49"/>
      <c r="D20" s="108" t="s">
        <v>44</v>
      </c>
      <c r="E20" s="106">
        <f t="shared" si="4"/>
        <v>15</v>
      </c>
      <c r="F20" s="106">
        <f t="shared" ref="F20:F25" si="5">H20+J20+L20+N20+P20+R20</f>
        <v>52</v>
      </c>
      <c r="G20" s="10">
        <v>11</v>
      </c>
      <c r="H20" s="10">
        <v>24</v>
      </c>
      <c r="I20" s="10">
        <v>3</v>
      </c>
      <c r="J20" s="10">
        <v>17</v>
      </c>
      <c r="K20" s="10">
        <v>1</v>
      </c>
      <c r="L20" s="10">
        <v>11</v>
      </c>
      <c r="M20" s="10">
        <v>0</v>
      </c>
      <c r="N20" s="10">
        <v>0</v>
      </c>
      <c r="O20" s="10">
        <v>0</v>
      </c>
      <c r="P20" s="10">
        <v>0</v>
      </c>
      <c r="Q20" s="10">
        <v>0</v>
      </c>
      <c r="R20" s="107"/>
      <c r="S20" s="107" t="s">
        <v>107</v>
      </c>
      <c r="T20" s="49"/>
      <c r="U20" s="108" t="s">
        <v>108</v>
      </c>
      <c r="V20" s="106">
        <f t="shared" si="2"/>
        <v>34</v>
      </c>
      <c r="W20" s="106">
        <f t="shared" si="3"/>
        <v>722</v>
      </c>
      <c r="X20" s="10">
        <v>0</v>
      </c>
      <c r="Y20" s="10">
        <v>0</v>
      </c>
      <c r="Z20" s="10">
        <v>4</v>
      </c>
      <c r="AA20" s="10">
        <v>30</v>
      </c>
      <c r="AB20" s="10">
        <v>17</v>
      </c>
      <c r="AC20" s="10">
        <v>246</v>
      </c>
      <c r="AD20" s="71">
        <v>6</v>
      </c>
      <c r="AE20" s="71">
        <v>134</v>
      </c>
      <c r="AF20" s="71">
        <v>7</v>
      </c>
      <c r="AG20" s="71">
        <v>312</v>
      </c>
      <c r="AH20" s="71">
        <v>0</v>
      </c>
    </row>
    <row r="21" spans="1:34" ht="12" customHeight="1">
      <c r="A21" s="107"/>
      <c r="B21" s="49" t="s">
        <v>195</v>
      </c>
      <c r="C21" s="49"/>
      <c r="D21" s="108" t="s">
        <v>45</v>
      </c>
      <c r="E21" s="106">
        <f t="shared" si="4"/>
        <v>39</v>
      </c>
      <c r="F21" s="106">
        <f t="shared" si="5"/>
        <v>247</v>
      </c>
      <c r="G21" s="10">
        <v>26</v>
      </c>
      <c r="H21" s="10">
        <v>66</v>
      </c>
      <c r="I21" s="10">
        <v>8</v>
      </c>
      <c r="J21" s="10">
        <v>60</v>
      </c>
      <c r="K21" s="10">
        <v>1</v>
      </c>
      <c r="L21" s="10">
        <v>11</v>
      </c>
      <c r="M21" s="10">
        <v>3</v>
      </c>
      <c r="N21" s="10">
        <v>77</v>
      </c>
      <c r="O21" s="10">
        <v>1</v>
      </c>
      <c r="P21" s="10">
        <v>33</v>
      </c>
      <c r="Q21" s="10">
        <v>0</v>
      </c>
      <c r="R21" s="107"/>
      <c r="S21" s="107" t="s">
        <v>148</v>
      </c>
      <c r="T21" s="49"/>
      <c r="U21" s="108" t="s">
        <v>109</v>
      </c>
      <c r="V21" s="106">
        <f t="shared" si="2"/>
        <v>13</v>
      </c>
      <c r="W21" s="106">
        <f t="shared" si="3"/>
        <v>137</v>
      </c>
      <c r="X21" s="10">
        <v>2</v>
      </c>
      <c r="Y21" s="10">
        <v>7</v>
      </c>
      <c r="Z21" s="10">
        <v>3</v>
      </c>
      <c r="AA21" s="10">
        <v>20</v>
      </c>
      <c r="AB21" s="10">
        <v>6</v>
      </c>
      <c r="AC21" s="10">
        <v>63</v>
      </c>
      <c r="AD21" s="71">
        <v>2</v>
      </c>
      <c r="AE21" s="71">
        <v>47</v>
      </c>
      <c r="AF21" s="71">
        <v>0</v>
      </c>
      <c r="AG21" s="71">
        <v>0</v>
      </c>
      <c r="AH21" s="71">
        <v>0</v>
      </c>
    </row>
    <row r="22" spans="1:34" ht="12" customHeight="1">
      <c r="A22" s="107"/>
      <c r="B22" s="49" t="s">
        <v>196</v>
      </c>
      <c r="C22" s="49"/>
      <c r="D22" s="108" t="s">
        <v>46</v>
      </c>
      <c r="E22" s="106">
        <f t="shared" si="4"/>
        <v>11</v>
      </c>
      <c r="F22" s="106">
        <f t="shared" si="5"/>
        <v>149</v>
      </c>
      <c r="G22" s="10">
        <v>5</v>
      </c>
      <c r="H22" s="10">
        <v>9</v>
      </c>
      <c r="I22" s="10">
        <v>3</v>
      </c>
      <c r="J22" s="10">
        <v>22</v>
      </c>
      <c r="K22" s="10">
        <v>1</v>
      </c>
      <c r="L22" s="10">
        <v>16</v>
      </c>
      <c r="M22" s="10">
        <v>0</v>
      </c>
      <c r="N22" s="10">
        <v>0</v>
      </c>
      <c r="O22" s="10">
        <v>2</v>
      </c>
      <c r="P22" s="10">
        <v>102</v>
      </c>
      <c r="Q22" s="10">
        <v>0</v>
      </c>
      <c r="R22" s="107"/>
      <c r="S22" s="107" t="s">
        <v>214</v>
      </c>
      <c r="T22" s="49"/>
      <c r="U22" s="108" t="s">
        <v>110</v>
      </c>
      <c r="V22" s="106">
        <f t="shared" si="2"/>
        <v>11</v>
      </c>
      <c r="W22" s="106">
        <f t="shared" si="3"/>
        <v>21</v>
      </c>
      <c r="X22" s="10">
        <v>11</v>
      </c>
      <c r="Y22" s="10">
        <v>21</v>
      </c>
      <c r="Z22" s="10">
        <v>0</v>
      </c>
      <c r="AA22" s="10">
        <v>0</v>
      </c>
      <c r="AB22" s="10">
        <v>0</v>
      </c>
      <c r="AC22" s="10">
        <v>0</v>
      </c>
      <c r="AD22" s="71">
        <v>0</v>
      </c>
      <c r="AE22" s="71">
        <v>0</v>
      </c>
      <c r="AF22" s="71">
        <v>0</v>
      </c>
      <c r="AG22" s="71">
        <v>0</v>
      </c>
      <c r="AH22" s="71">
        <v>0</v>
      </c>
    </row>
    <row r="23" spans="1:34" ht="12" customHeight="1">
      <c r="A23" s="107"/>
      <c r="B23" s="49" t="s">
        <v>197</v>
      </c>
      <c r="C23" s="49"/>
      <c r="D23" s="108" t="s">
        <v>47</v>
      </c>
      <c r="E23" s="106">
        <f t="shared" si="4"/>
        <v>32</v>
      </c>
      <c r="F23" s="106">
        <f t="shared" si="5"/>
        <v>351</v>
      </c>
      <c r="G23" s="10">
        <v>18</v>
      </c>
      <c r="H23" s="10">
        <v>38</v>
      </c>
      <c r="I23" s="10">
        <v>7</v>
      </c>
      <c r="J23" s="10">
        <v>50</v>
      </c>
      <c r="K23" s="10">
        <v>2</v>
      </c>
      <c r="L23" s="10">
        <v>26</v>
      </c>
      <c r="M23" s="10">
        <v>2</v>
      </c>
      <c r="N23" s="10">
        <v>43</v>
      </c>
      <c r="O23" s="10">
        <v>3</v>
      </c>
      <c r="P23" s="10">
        <v>194</v>
      </c>
      <c r="Q23" s="10">
        <v>0</v>
      </c>
      <c r="R23" s="107"/>
      <c r="S23" s="107" t="s">
        <v>215</v>
      </c>
      <c r="T23" s="49"/>
      <c r="U23" s="108" t="s">
        <v>273</v>
      </c>
      <c r="V23" s="106">
        <f t="shared" si="2"/>
        <v>4</v>
      </c>
      <c r="W23" s="106">
        <f t="shared" si="3"/>
        <v>47</v>
      </c>
      <c r="X23" s="10">
        <v>2</v>
      </c>
      <c r="Y23" s="10">
        <v>4</v>
      </c>
      <c r="Z23" s="10">
        <v>0</v>
      </c>
      <c r="AA23" s="10">
        <v>0</v>
      </c>
      <c r="AB23" s="10">
        <v>1</v>
      </c>
      <c r="AC23" s="10">
        <v>19</v>
      </c>
      <c r="AD23" s="71">
        <v>1</v>
      </c>
      <c r="AE23" s="71">
        <v>24</v>
      </c>
      <c r="AF23" s="71">
        <v>0</v>
      </c>
      <c r="AG23" s="71">
        <v>0</v>
      </c>
      <c r="AH23" s="71">
        <v>0</v>
      </c>
    </row>
    <row r="24" spans="1:34" ht="12" customHeight="1">
      <c r="A24" s="107"/>
      <c r="B24" s="49" t="s">
        <v>198</v>
      </c>
      <c r="C24" s="49"/>
      <c r="D24" s="108" t="s">
        <v>48</v>
      </c>
      <c r="E24" s="106">
        <f t="shared" si="4"/>
        <v>7</v>
      </c>
      <c r="F24" s="106">
        <f t="shared" si="5"/>
        <v>162</v>
      </c>
      <c r="G24" s="10">
        <v>2</v>
      </c>
      <c r="H24" s="10">
        <v>6</v>
      </c>
      <c r="I24" s="10">
        <v>2</v>
      </c>
      <c r="J24" s="10">
        <v>14</v>
      </c>
      <c r="K24" s="10">
        <v>1</v>
      </c>
      <c r="L24" s="10">
        <v>16</v>
      </c>
      <c r="M24" s="10">
        <v>0</v>
      </c>
      <c r="N24" s="10">
        <v>0</v>
      </c>
      <c r="O24" s="10">
        <v>2</v>
      </c>
      <c r="P24" s="10">
        <v>126</v>
      </c>
      <c r="Q24" s="10">
        <v>0</v>
      </c>
      <c r="R24" s="107"/>
      <c r="S24" s="107" t="s">
        <v>216</v>
      </c>
      <c r="T24" s="49"/>
      <c r="U24" s="108" t="s">
        <v>111</v>
      </c>
      <c r="V24" s="106">
        <f t="shared" si="2"/>
        <v>1</v>
      </c>
      <c r="W24" s="106">
        <f t="shared" si="3"/>
        <v>8</v>
      </c>
      <c r="X24" s="10">
        <v>0</v>
      </c>
      <c r="Y24" s="10">
        <v>0</v>
      </c>
      <c r="Z24" s="10">
        <v>1</v>
      </c>
      <c r="AA24" s="10">
        <v>8</v>
      </c>
      <c r="AB24" s="10">
        <v>0</v>
      </c>
      <c r="AC24" s="10">
        <v>0</v>
      </c>
      <c r="AD24" s="71">
        <v>0</v>
      </c>
      <c r="AE24" s="71">
        <v>0</v>
      </c>
      <c r="AF24" s="71">
        <v>0</v>
      </c>
      <c r="AG24" s="71">
        <v>0</v>
      </c>
      <c r="AH24" s="71">
        <v>0</v>
      </c>
    </row>
    <row r="25" spans="1:34" ht="12" customHeight="1">
      <c r="A25" s="107"/>
      <c r="B25" s="49" t="s">
        <v>199</v>
      </c>
      <c r="C25" s="49"/>
      <c r="D25" s="108" t="s">
        <v>49</v>
      </c>
      <c r="E25" s="106">
        <f t="shared" si="4"/>
        <v>5</v>
      </c>
      <c r="F25" s="106">
        <f t="shared" si="5"/>
        <v>482</v>
      </c>
      <c r="G25" s="10">
        <v>3</v>
      </c>
      <c r="H25" s="10">
        <v>9</v>
      </c>
      <c r="I25" s="10">
        <v>1</v>
      </c>
      <c r="J25" s="10">
        <v>5</v>
      </c>
      <c r="K25" s="10">
        <v>0</v>
      </c>
      <c r="L25" s="10">
        <v>0</v>
      </c>
      <c r="M25" s="10">
        <v>0</v>
      </c>
      <c r="N25" s="10">
        <v>0</v>
      </c>
      <c r="O25" s="10">
        <v>1</v>
      </c>
      <c r="P25" s="10">
        <v>468</v>
      </c>
      <c r="Q25" s="10">
        <v>0</v>
      </c>
      <c r="R25" s="107"/>
      <c r="S25" s="107" t="s">
        <v>217</v>
      </c>
      <c r="T25" s="49"/>
      <c r="U25" s="108" t="s">
        <v>112</v>
      </c>
      <c r="V25" s="106">
        <f t="shared" si="2"/>
        <v>73</v>
      </c>
      <c r="W25" s="106">
        <f t="shared" si="3"/>
        <v>627</v>
      </c>
      <c r="X25" s="10">
        <v>34</v>
      </c>
      <c r="Y25" s="10">
        <v>70</v>
      </c>
      <c r="Z25" s="10">
        <v>16</v>
      </c>
      <c r="AA25" s="10">
        <v>103</v>
      </c>
      <c r="AB25" s="10">
        <v>12</v>
      </c>
      <c r="AC25" s="10">
        <v>167</v>
      </c>
      <c r="AD25" s="10">
        <v>4</v>
      </c>
      <c r="AE25" s="10">
        <v>87</v>
      </c>
      <c r="AF25" s="10">
        <v>5</v>
      </c>
      <c r="AG25" s="10">
        <v>200</v>
      </c>
      <c r="AH25" s="10">
        <v>2</v>
      </c>
    </row>
    <row r="26" spans="1:34" ht="12" customHeight="1">
      <c r="A26" s="107"/>
      <c r="B26" s="49" t="s">
        <v>200</v>
      </c>
      <c r="C26" s="49"/>
      <c r="D26" s="108" t="s">
        <v>50</v>
      </c>
      <c r="E26" s="106">
        <f t="shared" si="4"/>
        <v>12</v>
      </c>
      <c r="F26" s="106">
        <f>H26+J26+L26+N26+P26</f>
        <v>104</v>
      </c>
      <c r="G26" s="10">
        <v>7</v>
      </c>
      <c r="H26" s="10">
        <v>14</v>
      </c>
      <c r="I26" s="10">
        <v>1</v>
      </c>
      <c r="J26" s="10">
        <v>8</v>
      </c>
      <c r="K26" s="10">
        <v>3</v>
      </c>
      <c r="L26" s="10">
        <v>38</v>
      </c>
      <c r="M26" s="10">
        <v>0</v>
      </c>
      <c r="N26" s="10">
        <v>0</v>
      </c>
      <c r="O26" s="10">
        <v>1</v>
      </c>
      <c r="P26" s="10">
        <v>44</v>
      </c>
      <c r="Q26" s="10">
        <v>0</v>
      </c>
      <c r="R26" s="107" t="s">
        <v>218</v>
      </c>
      <c r="S26" s="107"/>
      <c r="T26" s="142" t="s">
        <v>264</v>
      </c>
      <c r="U26" s="144"/>
      <c r="V26" s="106">
        <f t="shared" si="2"/>
        <v>271</v>
      </c>
      <c r="W26" s="106">
        <f t="shared" si="3"/>
        <v>933</v>
      </c>
      <c r="X26" s="106">
        <v>224</v>
      </c>
      <c r="Y26" s="106">
        <v>440</v>
      </c>
      <c r="Z26" s="106">
        <v>32</v>
      </c>
      <c r="AA26" s="106">
        <v>198</v>
      </c>
      <c r="AB26" s="106">
        <v>7</v>
      </c>
      <c r="AC26" s="106">
        <v>87</v>
      </c>
      <c r="AD26" s="106">
        <v>2</v>
      </c>
      <c r="AE26" s="106">
        <v>48</v>
      </c>
      <c r="AF26" s="106">
        <v>3</v>
      </c>
      <c r="AG26" s="106">
        <v>160</v>
      </c>
      <c r="AH26" s="106">
        <v>3</v>
      </c>
    </row>
    <row r="27" spans="1:34" ht="12" customHeight="1">
      <c r="A27" s="107"/>
      <c r="B27" s="49" t="s">
        <v>201</v>
      </c>
      <c r="C27" s="49"/>
      <c r="D27" s="108" t="s">
        <v>51</v>
      </c>
      <c r="E27" s="106">
        <f t="shared" si="4"/>
        <v>1</v>
      </c>
      <c r="F27" s="106">
        <f>H27+J27+L27+N27+P27+R27</f>
        <v>11</v>
      </c>
      <c r="G27" s="10">
        <v>0</v>
      </c>
      <c r="H27" s="10">
        <v>0</v>
      </c>
      <c r="I27" s="10">
        <v>0</v>
      </c>
      <c r="J27" s="10">
        <v>0</v>
      </c>
      <c r="K27" s="10">
        <v>1</v>
      </c>
      <c r="L27" s="10">
        <v>11</v>
      </c>
      <c r="M27" s="10">
        <v>0</v>
      </c>
      <c r="N27" s="10">
        <v>0</v>
      </c>
      <c r="O27" s="10">
        <v>0</v>
      </c>
      <c r="P27" s="10">
        <v>0</v>
      </c>
      <c r="Q27" s="10">
        <v>0</v>
      </c>
      <c r="R27" s="107"/>
      <c r="S27" s="107" t="s">
        <v>219</v>
      </c>
      <c r="T27" s="49"/>
      <c r="U27" s="108" t="s">
        <v>113</v>
      </c>
      <c r="V27" s="106">
        <f t="shared" si="2"/>
        <v>67</v>
      </c>
      <c r="W27" s="106">
        <f t="shared" si="3"/>
        <v>198</v>
      </c>
      <c r="X27" s="10">
        <v>56</v>
      </c>
      <c r="Y27" s="10">
        <v>118</v>
      </c>
      <c r="Z27" s="10">
        <v>6</v>
      </c>
      <c r="AA27" s="10">
        <v>34</v>
      </c>
      <c r="AB27" s="10">
        <v>4</v>
      </c>
      <c r="AC27" s="10">
        <v>46</v>
      </c>
      <c r="AD27" s="71">
        <v>0</v>
      </c>
      <c r="AE27" s="71">
        <v>0</v>
      </c>
      <c r="AF27" s="71">
        <v>0</v>
      </c>
      <c r="AG27" s="71">
        <v>0</v>
      </c>
      <c r="AH27" s="71">
        <v>1</v>
      </c>
    </row>
    <row r="28" spans="1:34" ht="12" customHeight="1">
      <c r="A28" s="107"/>
      <c r="B28" s="49" t="s">
        <v>202</v>
      </c>
      <c r="C28" s="49"/>
      <c r="D28" s="108" t="s">
        <v>52</v>
      </c>
      <c r="E28" s="106">
        <f t="shared" si="4"/>
        <v>0</v>
      </c>
      <c r="F28" s="106">
        <f>H28+J28+L28+N28+P28+R28</f>
        <v>0</v>
      </c>
      <c r="G28" s="10">
        <v>0</v>
      </c>
      <c r="H28" s="10">
        <v>0</v>
      </c>
      <c r="I28" s="10">
        <v>0</v>
      </c>
      <c r="J28" s="10">
        <v>0</v>
      </c>
      <c r="K28" s="10">
        <v>0</v>
      </c>
      <c r="L28" s="10">
        <v>0</v>
      </c>
      <c r="M28" s="10">
        <v>0</v>
      </c>
      <c r="N28" s="10">
        <v>0</v>
      </c>
      <c r="O28" s="10">
        <v>0</v>
      </c>
      <c r="P28" s="10">
        <v>0</v>
      </c>
      <c r="Q28" s="10">
        <v>0</v>
      </c>
      <c r="R28" s="107"/>
      <c r="S28" s="107" t="s">
        <v>220</v>
      </c>
      <c r="T28" s="49"/>
      <c r="U28" s="108" t="s">
        <v>114</v>
      </c>
      <c r="V28" s="106">
        <f t="shared" si="2"/>
        <v>167</v>
      </c>
      <c r="W28" s="106">
        <f t="shared" si="3"/>
        <v>469</v>
      </c>
      <c r="X28" s="10">
        <v>147</v>
      </c>
      <c r="Y28" s="10">
        <v>270</v>
      </c>
      <c r="Z28" s="10">
        <v>16</v>
      </c>
      <c r="AA28" s="10">
        <v>101</v>
      </c>
      <c r="AB28" s="10">
        <v>2</v>
      </c>
      <c r="AC28" s="10">
        <v>25</v>
      </c>
      <c r="AD28" s="71">
        <v>0</v>
      </c>
      <c r="AE28" s="71">
        <v>0</v>
      </c>
      <c r="AF28" s="71">
        <v>1</v>
      </c>
      <c r="AG28" s="71">
        <v>73</v>
      </c>
      <c r="AH28" s="71">
        <v>1</v>
      </c>
    </row>
    <row r="29" spans="1:34" ht="12" customHeight="1">
      <c r="A29" s="107"/>
      <c r="B29" s="49" t="s">
        <v>203</v>
      </c>
      <c r="C29" s="49"/>
      <c r="D29" s="108" t="s">
        <v>53</v>
      </c>
      <c r="E29" s="106">
        <f t="shared" si="4"/>
        <v>51</v>
      </c>
      <c r="F29" s="106">
        <f>H29+J29+L29+N29+P29+R29</f>
        <v>339</v>
      </c>
      <c r="G29" s="10">
        <v>33</v>
      </c>
      <c r="H29" s="10">
        <v>75</v>
      </c>
      <c r="I29" s="10">
        <v>7</v>
      </c>
      <c r="J29" s="10">
        <v>49</v>
      </c>
      <c r="K29" s="10">
        <v>7</v>
      </c>
      <c r="L29" s="10">
        <v>98</v>
      </c>
      <c r="M29" s="10">
        <v>2</v>
      </c>
      <c r="N29" s="10">
        <v>51</v>
      </c>
      <c r="O29" s="10">
        <v>2</v>
      </c>
      <c r="P29" s="10">
        <v>66</v>
      </c>
      <c r="Q29" s="10">
        <v>0</v>
      </c>
      <c r="R29" s="107"/>
      <c r="S29" s="107" t="s">
        <v>221</v>
      </c>
      <c r="T29" s="49"/>
      <c r="U29" s="108" t="s">
        <v>115</v>
      </c>
      <c r="V29" s="106">
        <f t="shared" si="2"/>
        <v>37</v>
      </c>
      <c r="W29" s="106">
        <f t="shared" si="3"/>
        <v>266</v>
      </c>
      <c r="X29" s="10">
        <v>21</v>
      </c>
      <c r="Y29" s="10">
        <v>52</v>
      </c>
      <c r="Z29" s="10">
        <v>10</v>
      </c>
      <c r="AA29" s="10">
        <v>63</v>
      </c>
      <c r="AB29" s="10">
        <v>1</v>
      </c>
      <c r="AC29" s="10">
        <v>16</v>
      </c>
      <c r="AD29" s="71">
        <v>2</v>
      </c>
      <c r="AE29" s="71">
        <v>48</v>
      </c>
      <c r="AF29" s="71">
        <v>2</v>
      </c>
      <c r="AG29" s="71">
        <v>87</v>
      </c>
      <c r="AH29" s="71">
        <v>1</v>
      </c>
    </row>
    <row r="30" spans="1:34" ht="12" customHeight="1">
      <c r="A30" s="107"/>
      <c r="B30" s="49" t="s">
        <v>204</v>
      </c>
      <c r="C30" s="49"/>
      <c r="D30" s="108" t="s">
        <v>54</v>
      </c>
      <c r="E30" s="106">
        <f t="shared" si="4"/>
        <v>10</v>
      </c>
      <c r="F30" s="106">
        <f>H30+J30+L30+N30+P30</f>
        <v>139</v>
      </c>
      <c r="G30" s="10">
        <v>3</v>
      </c>
      <c r="H30" s="10">
        <v>4</v>
      </c>
      <c r="I30" s="10">
        <v>4</v>
      </c>
      <c r="J30" s="10">
        <v>24</v>
      </c>
      <c r="K30" s="10">
        <v>1</v>
      </c>
      <c r="L30" s="10">
        <v>10</v>
      </c>
      <c r="M30" s="10">
        <v>1</v>
      </c>
      <c r="N30" s="10">
        <v>20</v>
      </c>
      <c r="O30" s="10">
        <v>1</v>
      </c>
      <c r="P30" s="10">
        <v>81</v>
      </c>
      <c r="Q30" s="10">
        <v>0</v>
      </c>
      <c r="R30" s="107" t="s">
        <v>222</v>
      </c>
      <c r="S30" s="107"/>
      <c r="T30" s="142" t="s">
        <v>274</v>
      </c>
      <c r="U30" s="144"/>
      <c r="V30" s="106">
        <f t="shared" si="2"/>
        <v>281</v>
      </c>
      <c r="W30" s="106">
        <f t="shared" si="3"/>
        <v>1473</v>
      </c>
      <c r="X30" s="106">
        <v>184</v>
      </c>
      <c r="Y30" s="106">
        <v>400</v>
      </c>
      <c r="Z30" s="106">
        <v>60</v>
      </c>
      <c r="AA30" s="106">
        <v>387</v>
      </c>
      <c r="AB30" s="106">
        <v>25</v>
      </c>
      <c r="AC30" s="106">
        <v>308</v>
      </c>
      <c r="AD30" s="106">
        <v>8</v>
      </c>
      <c r="AE30" s="106">
        <v>206</v>
      </c>
      <c r="AF30" s="106">
        <v>4</v>
      </c>
      <c r="AG30" s="106">
        <v>172</v>
      </c>
      <c r="AH30" s="106">
        <v>0</v>
      </c>
    </row>
    <row r="31" spans="1:34" ht="12" customHeight="1">
      <c r="A31" s="107"/>
      <c r="B31" s="49" t="s">
        <v>151</v>
      </c>
      <c r="C31" s="49"/>
      <c r="D31" s="108" t="s">
        <v>55</v>
      </c>
      <c r="E31" s="106">
        <f t="shared" ref="E31:E60" si="6">G31+I31+K31+M31+O31+Q31</f>
        <v>2</v>
      </c>
      <c r="F31" s="106">
        <f t="shared" ref="F31:F60" si="7">H31+J31+L31+N31+P31</f>
        <v>66</v>
      </c>
      <c r="G31" s="10">
        <v>1</v>
      </c>
      <c r="H31" s="10">
        <v>1</v>
      </c>
      <c r="I31" s="10">
        <v>0</v>
      </c>
      <c r="J31" s="10">
        <v>0</v>
      </c>
      <c r="K31" s="10">
        <v>0</v>
      </c>
      <c r="L31" s="10">
        <v>0</v>
      </c>
      <c r="M31" s="10">
        <v>0</v>
      </c>
      <c r="N31" s="10">
        <v>0</v>
      </c>
      <c r="O31" s="10">
        <v>1</v>
      </c>
      <c r="P31" s="10">
        <v>65</v>
      </c>
      <c r="Q31" s="10">
        <v>0</v>
      </c>
      <c r="R31" s="107"/>
      <c r="S31" s="107" t="s">
        <v>223</v>
      </c>
      <c r="T31" s="49"/>
      <c r="U31" s="108" t="s">
        <v>116</v>
      </c>
      <c r="V31" s="106">
        <f t="shared" si="2"/>
        <v>2</v>
      </c>
      <c r="W31" s="106">
        <f t="shared" si="3"/>
        <v>14</v>
      </c>
      <c r="X31" s="10">
        <v>1</v>
      </c>
      <c r="Y31" s="10">
        <v>2</v>
      </c>
      <c r="Z31" s="10">
        <v>0</v>
      </c>
      <c r="AA31" s="10">
        <v>0</v>
      </c>
      <c r="AB31" s="10">
        <v>1</v>
      </c>
      <c r="AC31" s="10">
        <v>12</v>
      </c>
      <c r="AD31" s="71">
        <v>0</v>
      </c>
      <c r="AE31" s="71">
        <v>0</v>
      </c>
      <c r="AF31" s="71">
        <v>0</v>
      </c>
      <c r="AG31" s="71">
        <v>0</v>
      </c>
      <c r="AH31" s="71">
        <v>0</v>
      </c>
    </row>
    <row r="32" spans="1:34" ht="12" customHeight="1">
      <c r="A32" s="107"/>
      <c r="B32" s="49" t="s">
        <v>154</v>
      </c>
      <c r="C32" s="49"/>
      <c r="D32" s="108" t="s">
        <v>56</v>
      </c>
      <c r="E32" s="106">
        <f t="shared" si="6"/>
        <v>65</v>
      </c>
      <c r="F32" s="106">
        <f t="shared" si="7"/>
        <v>691</v>
      </c>
      <c r="G32" s="10">
        <v>31</v>
      </c>
      <c r="H32" s="10">
        <v>63</v>
      </c>
      <c r="I32" s="10">
        <v>10</v>
      </c>
      <c r="J32" s="10">
        <v>66</v>
      </c>
      <c r="K32" s="10">
        <v>16</v>
      </c>
      <c r="L32" s="10">
        <v>210</v>
      </c>
      <c r="M32" s="10">
        <v>6</v>
      </c>
      <c r="N32" s="10">
        <v>142</v>
      </c>
      <c r="O32" s="10">
        <v>2</v>
      </c>
      <c r="P32" s="10">
        <v>210</v>
      </c>
      <c r="Q32" s="10">
        <v>0</v>
      </c>
      <c r="R32" s="107"/>
      <c r="S32" s="107" t="s">
        <v>224</v>
      </c>
      <c r="T32" s="49"/>
      <c r="U32" s="108" t="s">
        <v>225</v>
      </c>
      <c r="V32" s="106">
        <f t="shared" si="2"/>
        <v>135</v>
      </c>
      <c r="W32" s="106">
        <f t="shared" si="3"/>
        <v>459</v>
      </c>
      <c r="X32" s="10">
        <v>101</v>
      </c>
      <c r="Y32" s="10">
        <v>216</v>
      </c>
      <c r="Z32" s="10">
        <v>30</v>
      </c>
      <c r="AA32" s="10">
        <v>183</v>
      </c>
      <c r="AB32" s="10">
        <v>3</v>
      </c>
      <c r="AC32" s="10">
        <v>36</v>
      </c>
      <c r="AD32" s="71">
        <v>1</v>
      </c>
      <c r="AE32" s="71">
        <v>24</v>
      </c>
      <c r="AF32" s="71">
        <v>0</v>
      </c>
      <c r="AG32" s="71">
        <v>0</v>
      </c>
      <c r="AH32" s="71">
        <v>0</v>
      </c>
    </row>
    <row r="33" spans="1:34" ht="12" customHeight="1">
      <c r="A33" s="107"/>
      <c r="B33" s="49" t="s">
        <v>156</v>
      </c>
      <c r="C33" s="49"/>
      <c r="D33" s="108" t="s">
        <v>308</v>
      </c>
      <c r="E33" s="106">
        <f t="shared" si="6"/>
        <v>16</v>
      </c>
      <c r="F33" s="106">
        <f t="shared" si="7"/>
        <v>564</v>
      </c>
      <c r="G33" s="10">
        <v>4</v>
      </c>
      <c r="H33" s="10">
        <v>11</v>
      </c>
      <c r="I33" s="10">
        <v>0</v>
      </c>
      <c r="J33" s="10">
        <v>0</v>
      </c>
      <c r="K33" s="10">
        <v>2</v>
      </c>
      <c r="L33" s="10">
        <v>31</v>
      </c>
      <c r="M33" s="10">
        <v>6</v>
      </c>
      <c r="N33" s="10">
        <v>161</v>
      </c>
      <c r="O33" s="10">
        <v>4</v>
      </c>
      <c r="P33" s="10">
        <v>361</v>
      </c>
      <c r="Q33" s="10">
        <v>0</v>
      </c>
      <c r="R33" s="107"/>
      <c r="S33" s="107" t="s">
        <v>150</v>
      </c>
      <c r="T33" s="49"/>
      <c r="U33" s="108" t="s">
        <v>117</v>
      </c>
      <c r="V33" s="106">
        <f t="shared" si="2"/>
        <v>6</v>
      </c>
      <c r="W33" s="106">
        <f t="shared" si="3"/>
        <v>52</v>
      </c>
      <c r="X33" s="10">
        <v>4</v>
      </c>
      <c r="Y33" s="10">
        <v>11</v>
      </c>
      <c r="Z33" s="10">
        <v>0</v>
      </c>
      <c r="AA33" s="10">
        <v>0</v>
      </c>
      <c r="AB33" s="10">
        <v>1</v>
      </c>
      <c r="AC33" s="10">
        <v>12</v>
      </c>
      <c r="AD33" s="71">
        <v>1</v>
      </c>
      <c r="AE33" s="71">
        <v>29</v>
      </c>
      <c r="AF33" s="71">
        <v>0</v>
      </c>
      <c r="AG33" s="71">
        <v>0</v>
      </c>
      <c r="AH33" s="71">
        <v>0</v>
      </c>
    </row>
    <row r="34" spans="1:34" ht="12" customHeight="1">
      <c r="A34" s="107"/>
      <c r="B34" s="49" t="s">
        <v>158</v>
      </c>
      <c r="C34" s="49"/>
      <c r="D34" s="108" t="s">
        <v>57</v>
      </c>
      <c r="E34" s="106">
        <f t="shared" si="6"/>
        <v>22</v>
      </c>
      <c r="F34" s="106">
        <f t="shared" si="7"/>
        <v>120</v>
      </c>
      <c r="G34" s="10">
        <v>11</v>
      </c>
      <c r="H34" s="10">
        <v>27</v>
      </c>
      <c r="I34" s="10">
        <v>7</v>
      </c>
      <c r="J34" s="10">
        <v>39</v>
      </c>
      <c r="K34" s="10">
        <v>4</v>
      </c>
      <c r="L34" s="10">
        <v>54</v>
      </c>
      <c r="M34" s="10">
        <v>0</v>
      </c>
      <c r="N34" s="10">
        <v>0</v>
      </c>
      <c r="O34" s="10">
        <v>0</v>
      </c>
      <c r="P34" s="10">
        <v>0</v>
      </c>
      <c r="Q34" s="10">
        <v>0</v>
      </c>
      <c r="R34" s="107"/>
      <c r="S34" s="107" t="s">
        <v>152</v>
      </c>
      <c r="T34" s="49"/>
      <c r="U34" s="108" t="s">
        <v>153</v>
      </c>
      <c r="V34" s="106">
        <f t="shared" si="2"/>
        <v>138</v>
      </c>
      <c r="W34" s="106">
        <f t="shared" si="3"/>
        <v>948</v>
      </c>
      <c r="X34" s="10">
        <v>78</v>
      </c>
      <c r="Y34" s="10">
        <v>171</v>
      </c>
      <c r="Z34" s="10">
        <v>30</v>
      </c>
      <c r="AA34" s="10">
        <v>204</v>
      </c>
      <c r="AB34" s="10">
        <v>20</v>
      </c>
      <c r="AC34" s="10">
        <v>248</v>
      </c>
      <c r="AD34" s="71">
        <v>6</v>
      </c>
      <c r="AE34" s="71">
        <v>153</v>
      </c>
      <c r="AF34" s="71">
        <v>4</v>
      </c>
      <c r="AG34" s="71">
        <v>172</v>
      </c>
      <c r="AH34" s="71">
        <v>0</v>
      </c>
    </row>
    <row r="35" spans="1:34" s="53" customFormat="1" ht="12" customHeight="1">
      <c r="A35" s="107"/>
      <c r="B35" s="49" t="s">
        <v>205</v>
      </c>
      <c r="C35" s="49"/>
      <c r="D35" s="108" t="s">
        <v>58</v>
      </c>
      <c r="E35" s="106">
        <f t="shared" si="6"/>
        <v>4</v>
      </c>
      <c r="F35" s="106">
        <f t="shared" si="7"/>
        <v>103</v>
      </c>
      <c r="G35" s="10">
        <v>0</v>
      </c>
      <c r="H35" s="10">
        <v>0</v>
      </c>
      <c r="I35" s="10">
        <v>2</v>
      </c>
      <c r="J35" s="10">
        <v>14</v>
      </c>
      <c r="K35" s="10">
        <v>1</v>
      </c>
      <c r="L35" s="10">
        <v>19</v>
      </c>
      <c r="M35" s="10">
        <v>0</v>
      </c>
      <c r="N35" s="10">
        <v>0</v>
      </c>
      <c r="O35" s="10">
        <v>1</v>
      </c>
      <c r="P35" s="10">
        <v>70</v>
      </c>
      <c r="Q35" s="10">
        <v>0</v>
      </c>
      <c r="R35" s="107" t="s">
        <v>155</v>
      </c>
      <c r="S35" s="107"/>
      <c r="T35" s="142" t="s">
        <v>266</v>
      </c>
      <c r="U35" s="143"/>
      <c r="V35" s="106">
        <f t="shared" si="2"/>
        <v>1076</v>
      </c>
      <c r="W35" s="106">
        <f t="shared" si="3"/>
        <v>5692</v>
      </c>
      <c r="X35" s="106">
        <v>709</v>
      </c>
      <c r="Y35" s="106">
        <v>1517</v>
      </c>
      <c r="Z35" s="106">
        <v>228</v>
      </c>
      <c r="AA35" s="106">
        <v>1497</v>
      </c>
      <c r="AB35" s="106">
        <v>96</v>
      </c>
      <c r="AC35" s="106">
        <v>1282</v>
      </c>
      <c r="AD35" s="106">
        <v>28</v>
      </c>
      <c r="AE35" s="106">
        <v>651</v>
      </c>
      <c r="AF35" s="106">
        <v>15</v>
      </c>
      <c r="AG35" s="106">
        <v>745</v>
      </c>
      <c r="AH35" s="106">
        <v>0</v>
      </c>
    </row>
    <row r="36" spans="1:34" ht="12" customHeight="1">
      <c r="A36" s="107"/>
      <c r="B36" s="49" t="s">
        <v>206</v>
      </c>
      <c r="C36" s="49"/>
      <c r="D36" s="108" t="s">
        <v>59</v>
      </c>
      <c r="E36" s="106">
        <f t="shared" si="6"/>
        <v>1</v>
      </c>
      <c r="F36" s="106">
        <f t="shared" si="7"/>
        <v>16</v>
      </c>
      <c r="G36" s="10">
        <v>0</v>
      </c>
      <c r="H36" s="10">
        <v>0</v>
      </c>
      <c r="I36" s="10">
        <v>0</v>
      </c>
      <c r="J36" s="10">
        <v>0</v>
      </c>
      <c r="K36" s="10">
        <v>1</v>
      </c>
      <c r="L36" s="10">
        <v>16</v>
      </c>
      <c r="M36" s="10">
        <v>0</v>
      </c>
      <c r="N36" s="10">
        <v>0</v>
      </c>
      <c r="O36" s="10">
        <v>0</v>
      </c>
      <c r="P36" s="10">
        <v>0</v>
      </c>
      <c r="Q36" s="10">
        <v>0</v>
      </c>
      <c r="R36" s="107"/>
      <c r="S36" s="107" t="s">
        <v>157</v>
      </c>
      <c r="T36" s="49"/>
      <c r="U36" s="108" t="s">
        <v>118</v>
      </c>
      <c r="V36" s="106">
        <f t="shared" si="2"/>
        <v>68</v>
      </c>
      <c r="W36" s="106">
        <f t="shared" si="3"/>
        <v>792</v>
      </c>
      <c r="X36" s="10">
        <v>29</v>
      </c>
      <c r="Y36" s="10">
        <v>67</v>
      </c>
      <c r="Z36" s="10">
        <v>14</v>
      </c>
      <c r="AA36" s="10">
        <v>90</v>
      </c>
      <c r="AB36" s="10">
        <v>12</v>
      </c>
      <c r="AC36" s="10">
        <v>161</v>
      </c>
      <c r="AD36" s="71">
        <v>8</v>
      </c>
      <c r="AE36" s="71">
        <v>182</v>
      </c>
      <c r="AF36" s="71">
        <v>5</v>
      </c>
      <c r="AG36" s="71">
        <v>292</v>
      </c>
      <c r="AH36" s="71">
        <v>0</v>
      </c>
    </row>
    <row r="37" spans="1:34" ht="12" customHeight="1">
      <c r="A37" s="107"/>
      <c r="B37" s="49" t="s">
        <v>207</v>
      </c>
      <c r="C37" s="49"/>
      <c r="D37" s="108" t="s">
        <v>60</v>
      </c>
      <c r="E37" s="106">
        <f t="shared" si="6"/>
        <v>8</v>
      </c>
      <c r="F37" s="106">
        <f t="shared" si="7"/>
        <v>658</v>
      </c>
      <c r="G37" s="10">
        <v>2</v>
      </c>
      <c r="H37" s="10">
        <v>6</v>
      </c>
      <c r="I37" s="10">
        <v>1</v>
      </c>
      <c r="J37" s="10">
        <v>5</v>
      </c>
      <c r="K37" s="10">
        <v>1</v>
      </c>
      <c r="L37" s="10">
        <v>18</v>
      </c>
      <c r="M37" s="10">
        <v>1</v>
      </c>
      <c r="N37" s="10">
        <v>25</v>
      </c>
      <c r="O37" s="10">
        <v>3</v>
      </c>
      <c r="P37" s="10">
        <v>604</v>
      </c>
      <c r="Q37" s="10">
        <v>0</v>
      </c>
      <c r="R37" s="107"/>
      <c r="S37" s="107" t="s">
        <v>159</v>
      </c>
      <c r="T37" s="49"/>
      <c r="U37" s="108" t="s">
        <v>119</v>
      </c>
      <c r="V37" s="106">
        <f t="shared" si="2"/>
        <v>921</v>
      </c>
      <c r="W37" s="106">
        <f t="shared" si="3"/>
        <v>4284</v>
      </c>
      <c r="X37" s="10">
        <v>646</v>
      </c>
      <c r="Y37" s="10">
        <v>1355</v>
      </c>
      <c r="Z37" s="10">
        <v>178</v>
      </c>
      <c r="AA37" s="10">
        <v>1153</v>
      </c>
      <c r="AB37" s="10">
        <v>69</v>
      </c>
      <c r="AC37" s="10">
        <v>915</v>
      </c>
      <c r="AD37" s="71">
        <v>20</v>
      </c>
      <c r="AE37" s="71">
        <v>469</v>
      </c>
      <c r="AF37" s="71">
        <v>8</v>
      </c>
      <c r="AG37" s="71">
        <v>392</v>
      </c>
      <c r="AH37" s="71">
        <v>0</v>
      </c>
    </row>
    <row r="38" spans="1:34" ht="12" customHeight="1">
      <c r="A38" s="107"/>
      <c r="B38" s="49" t="s">
        <v>208</v>
      </c>
      <c r="C38" s="49"/>
      <c r="D38" s="108" t="s">
        <v>61</v>
      </c>
      <c r="E38" s="106">
        <f t="shared" si="6"/>
        <v>0</v>
      </c>
      <c r="F38" s="106">
        <f t="shared" si="7"/>
        <v>0</v>
      </c>
      <c r="G38" s="10">
        <v>0</v>
      </c>
      <c r="H38" s="10">
        <v>0</v>
      </c>
      <c r="I38" s="10">
        <v>0</v>
      </c>
      <c r="J38" s="10">
        <v>0</v>
      </c>
      <c r="K38" s="10">
        <v>0</v>
      </c>
      <c r="L38" s="10">
        <v>0</v>
      </c>
      <c r="M38" s="10">
        <v>0</v>
      </c>
      <c r="N38" s="10">
        <v>0</v>
      </c>
      <c r="O38" s="10">
        <v>0</v>
      </c>
      <c r="P38" s="10">
        <v>0</v>
      </c>
      <c r="Q38" s="10">
        <v>0</v>
      </c>
      <c r="R38" s="107"/>
      <c r="S38" s="107" t="s">
        <v>160</v>
      </c>
      <c r="T38" s="49"/>
      <c r="U38" s="108" t="s">
        <v>120</v>
      </c>
      <c r="V38" s="106">
        <f t="shared" si="2"/>
        <v>87</v>
      </c>
      <c r="W38" s="106">
        <f t="shared" si="3"/>
        <v>616</v>
      </c>
      <c r="X38" s="10">
        <v>34</v>
      </c>
      <c r="Y38" s="10">
        <v>95</v>
      </c>
      <c r="Z38" s="10">
        <v>36</v>
      </c>
      <c r="AA38" s="10">
        <v>254</v>
      </c>
      <c r="AB38" s="10">
        <v>15</v>
      </c>
      <c r="AC38" s="10">
        <v>206</v>
      </c>
      <c r="AD38" s="71">
        <v>0</v>
      </c>
      <c r="AE38" s="71">
        <v>0</v>
      </c>
      <c r="AF38" s="71">
        <v>2</v>
      </c>
      <c r="AG38" s="71">
        <v>61</v>
      </c>
      <c r="AH38" s="71">
        <v>0</v>
      </c>
    </row>
    <row r="39" spans="1:34" s="53" customFormat="1" ht="12" customHeight="1">
      <c r="A39" s="107"/>
      <c r="B39" s="49" t="s">
        <v>164</v>
      </c>
      <c r="C39" s="49"/>
      <c r="D39" s="108" t="s">
        <v>62</v>
      </c>
      <c r="E39" s="106">
        <f t="shared" si="6"/>
        <v>211</v>
      </c>
      <c r="F39" s="106">
        <f t="shared" si="7"/>
        <v>5295</v>
      </c>
      <c r="G39" s="10">
        <v>41</v>
      </c>
      <c r="H39" s="10">
        <v>100</v>
      </c>
      <c r="I39" s="10">
        <v>51</v>
      </c>
      <c r="J39" s="10">
        <v>367</v>
      </c>
      <c r="K39" s="10">
        <v>57</v>
      </c>
      <c r="L39" s="10">
        <v>761</v>
      </c>
      <c r="M39" s="10">
        <v>24</v>
      </c>
      <c r="N39" s="10">
        <v>594</v>
      </c>
      <c r="O39" s="10">
        <v>36</v>
      </c>
      <c r="P39" s="10">
        <v>3473</v>
      </c>
      <c r="Q39" s="10">
        <v>2</v>
      </c>
      <c r="R39" s="107" t="s">
        <v>161</v>
      </c>
      <c r="S39" s="107"/>
      <c r="T39" s="142" t="s">
        <v>275</v>
      </c>
      <c r="U39" s="143"/>
      <c r="V39" s="106">
        <f t="shared" si="2"/>
        <v>687</v>
      </c>
      <c r="W39" s="106">
        <f t="shared" si="3"/>
        <v>2180</v>
      </c>
      <c r="X39" s="106">
        <v>596</v>
      </c>
      <c r="Y39" s="106">
        <v>1060</v>
      </c>
      <c r="Z39" s="106">
        <v>44</v>
      </c>
      <c r="AA39" s="106">
        <v>280</v>
      </c>
      <c r="AB39" s="106">
        <v>30</v>
      </c>
      <c r="AC39" s="106">
        <v>407</v>
      </c>
      <c r="AD39" s="106">
        <v>5</v>
      </c>
      <c r="AE39" s="106">
        <v>125</v>
      </c>
      <c r="AF39" s="106">
        <v>8</v>
      </c>
      <c r="AG39" s="106">
        <v>308</v>
      </c>
      <c r="AH39" s="106">
        <v>4</v>
      </c>
    </row>
    <row r="40" spans="1:34" ht="12" customHeight="1">
      <c r="A40" s="107"/>
      <c r="B40" s="49" t="s">
        <v>165</v>
      </c>
      <c r="C40" s="49"/>
      <c r="D40" s="108" t="s">
        <v>63</v>
      </c>
      <c r="E40" s="106">
        <f t="shared" si="6"/>
        <v>20</v>
      </c>
      <c r="F40" s="106">
        <f t="shared" si="7"/>
        <v>122</v>
      </c>
      <c r="G40" s="10">
        <v>13</v>
      </c>
      <c r="H40" s="10">
        <v>29</v>
      </c>
      <c r="I40" s="10">
        <v>4</v>
      </c>
      <c r="J40" s="10">
        <v>23</v>
      </c>
      <c r="K40" s="10">
        <v>2</v>
      </c>
      <c r="L40" s="10">
        <v>20</v>
      </c>
      <c r="M40" s="10">
        <v>0</v>
      </c>
      <c r="N40" s="10">
        <v>0</v>
      </c>
      <c r="O40" s="10">
        <v>1</v>
      </c>
      <c r="P40" s="10">
        <v>50</v>
      </c>
      <c r="Q40" s="10">
        <v>0</v>
      </c>
      <c r="R40" s="107"/>
      <c r="S40" s="107" t="s">
        <v>162</v>
      </c>
      <c r="T40" s="49"/>
      <c r="U40" s="108" t="s">
        <v>121</v>
      </c>
      <c r="V40" s="106">
        <f t="shared" si="2"/>
        <v>571</v>
      </c>
      <c r="W40" s="106">
        <f t="shared" si="3"/>
        <v>1308</v>
      </c>
      <c r="X40" s="10">
        <v>535</v>
      </c>
      <c r="Y40" s="10">
        <v>908</v>
      </c>
      <c r="Z40" s="10">
        <v>22</v>
      </c>
      <c r="AA40" s="10">
        <v>135</v>
      </c>
      <c r="AB40" s="10">
        <v>8</v>
      </c>
      <c r="AC40" s="10">
        <v>112</v>
      </c>
      <c r="AD40" s="71">
        <v>0</v>
      </c>
      <c r="AE40" s="71">
        <v>0</v>
      </c>
      <c r="AF40" s="71">
        <v>4</v>
      </c>
      <c r="AG40" s="71">
        <v>153</v>
      </c>
      <c r="AH40" s="71">
        <v>2</v>
      </c>
    </row>
    <row r="41" spans="1:34" ht="12" customHeight="1">
      <c r="A41" s="107" t="s">
        <v>167</v>
      </c>
      <c r="B41" s="49"/>
      <c r="C41" s="142" t="s">
        <v>64</v>
      </c>
      <c r="D41" s="144"/>
      <c r="E41" s="106">
        <f t="shared" si="6"/>
        <v>11</v>
      </c>
      <c r="F41" s="106">
        <f t="shared" si="7"/>
        <v>205</v>
      </c>
      <c r="G41" s="106">
        <v>4</v>
      </c>
      <c r="H41" s="106">
        <v>10</v>
      </c>
      <c r="I41" s="106">
        <v>1</v>
      </c>
      <c r="J41" s="106">
        <v>7</v>
      </c>
      <c r="K41" s="106">
        <v>2</v>
      </c>
      <c r="L41" s="106">
        <v>24</v>
      </c>
      <c r="M41" s="106">
        <v>1</v>
      </c>
      <c r="N41" s="106">
        <v>23</v>
      </c>
      <c r="O41" s="106">
        <v>3</v>
      </c>
      <c r="P41" s="106">
        <v>141</v>
      </c>
      <c r="Q41" s="106">
        <v>0</v>
      </c>
      <c r="R41" s="107"/>
      <c r="S41" s="107" t="s">
        <v>163</v>
      </c>
      <c r="T41" s="49"/>
      <c r="U41" s="108" t="s">
        <v>122</v>
      </c>
      <c r="V41" s="106">
        <f t="shared" si="2"/>
        <v>55</v>
      </c>
      <c r="W41" s="106">
        <f t="shared" si="3"/>
        <v>228</v>
      </c>
      <c r="X41" s="10">
        <v>39</v>
      </c>
      <c r="Y41" s="10">
        <v>99</v>
      </c>
      <c r="Z41" s="10">
        <v>9</v>
      </c>
      <c r="AA41" s="10">
        <v>61</v>
      </c>
      <c r="AB41" s="10">
        <v>6</v>
      </c>
      <c r="AC41" s="10">
        <v>68</v>
      </c>
      <c r="AD41" s="71">
        <v>0</v>
      </c>
      <c r="AE41" s="71">
        <v>0</v>
      </c>
      <c r="AF41" s="71">
        <v>0</v>
      </c>
      <c r="AG41" s="71">
        <v>0</v>
      </c>
      <c r="AH41" s="71">
        <v>1</v>
      </c>
    </row>
    <row r="42" spans="1:34" ht="12" customHeight="1">
      <c r="A42" s="107"/>
      <c r="B42" s="49" t="s">
        <v>169</v>
      </c>
      <c r="C42" s="49"/>
      <c r="D42" s="108" t="s">
        <v>65</v>
      </c>
      <c r="E42" s="106">
        <f t="shared" si="6"/>
        <v>2</v>
      </c>
      <c r="F42" s="106">
        <f t="shared" si="7"/>
        <v>43</v>
      </c>
      <c r="G42" s="10">
        <v>1</v>
      </c>
      <c r="H42" s="10">
        <v>2</v>
      </c>
      <c r="I42" s="10">
        <v>0</v>
      </c>
      <c r="J42" s="10">
        <v>0</v>
      </c>
      <c r="K42" s="10">
        <v>0</v>
      </c>
      <c r="L42" s="10">
        <v>0</v>
      </c>
      <c r="M42" s="10">
        <v>0</v>
      </c>
      <c r="N42" s="10">
        <v>0</v>
      </c>
      <c r="O42" s="10">
        <v>1</v>
      </c>
      <c r="P42" s="10">
        <v>41</v>
      </c>
      <c r="Q42" s="10">
        <v>0</v>
      </c>
      <c r="R42" s="107"/>
      <c r="S42" s="107" t="s">
        <v>226</v>
      </c>
      <c r="T42" s="49"/>
      <c r="U42" s="108" t="s">
        <v>19</v>
      </c>
      <c r="V42" s="106">
        <f t="shared" si="2"/>
        <v>61</v>
      </c>
      <c r="W42" s="106">
        <f t="shared" si="3"/>
        <v>644</v>
      </c>
      <c r="X42" s="10">
        <v>22</v>
      </c>
      <c r="Y42" s="10">
        <v>53</v>
      </c>
      <c r="Z42" s="10">
        <v>13</v>
      </c>
      <c r="AA42" s="10">
        <v>84</v>
      </c>
      <c r="AB42" s="10">
        <v>16</v>
      </c>
      <c r="AC42" s="10">
        <v>227</v>
      </c>
      <c r="AD42" s="71">
        <v>5</v>
      </c>
      <c r="AE42" s="71">
        <v>125</v>
      </c>
      <c r="AF42" s="71">
        <v>4</v>
      </c>
      <c r="AG42" s="71">
        <v>155</v>
      </c>
      <c r="AH42" s="71">
        <v>1</v>
      </c>
    </row>
    <row r="43" spans="1:34" ht="12" customHeight="1">
      <c r="A43" s="107"/>
      <c r="B43" s="49" t="s">
        <v>171</v>
      </c>
      <c r="C43" s="49"/>
      <c r="D43" s="108" t="s">
        <v>66</v>
      </c>
      <c r="E43" s="106">
        <f t="shared" si="6"/>
        <v>3</v>
      </c>
      <c r="F43" s="106">
        <f t="shared" si="7"/>
        <v>107</v>
      </c>
      <c r="G43" s="10">
        <v>0</v>
      </c>
      <c r="H43" s="10">
        <v>0</v>
      </c>
      <c r="I43" s="10">
        <v>1</v>
      </c>
      <c r="J43" s="10">
        <v>7</v>
      </c>
      <c r="K43" s="10">
        <v>0</v>
      </c>
      <c r="L43" s="10">
        <v>0</v>
      </c>
      <c r="M43" s="10">
        <v>0</v>
      </c>
      <c r="N43" s="10">
        <v>0</v>
      </c>
      <c r="O43" s="10">
        <v>2</v>
      </c>
      <c r="P43" s="10">
        <v>100</v>
      </c>
      <c r="Q43" s="10">
        <v>0</v>
      </c>
      <c r="R43" s="107" t="s">
        <v>166</v>
      </c>
      <c r="S43" s="107"/>
      <c r="T43" s="142" t="s">
        <v>268</v>
      </c>
      <c r="U43" s="144"/>
      <c r="V43" s="106">
        <f t="shared" si="2"/>
        <v>205</v>
      </c>
      <c r="W43" s="106">
        <f t="shared" si="3"/>
        <v>1327</v>
      </c>
      <c r="X43" s="106">
        <v>142</v>
      </c>
      <c r="Y43" s="106">
        <v>226</v>
      </c>
      <c r="Z43" s="106">
        <v>24</v>
      </c>
      <c r="AA43" s="106">
        <v>147</v>
      </c>
      <c r="AB43" s="106">
        <v>11</v>
      </c>
      <c r="AC43" s="106">
        <v>156</v>
      </c>
      <c r="AD43" s="106">
        <v>13</v>
      </c>
      <c r="AE43" s="106">
        <v>325</v>
      </c>
      <c r="AF43" s="106">
        <v>11</v>
      </c>
      <c r="AG43" s="106">
        <v>473</v>
      </c>
      <c r="AH43" s="106">
        <v>4</v>
      </c>
    </row>
    <row r="44" spans="1:34" ht="12" customHeight="1">
      <c r="A44" s="107"/>
      <c r="B44" s="49" t="s">
        <v>173</v>
      </c>
      <c r="C44" s="49"/>
      <c r="D44" s="108" t="s">
        <v>67</v>
      </c>
      <c r="E44" s="106">
        <f t="shared" si="6"/>
        <v>0</v>
      </c>
      <c r="F44" s="106">
        <f t="shared" si="7"/>
        <v>0</v>
      </c>
      <c r="G44" s="10">
        <v>0</v>
      </c>
      <c r="H44" s="10">
        <v>0</v>
      </c>
      <c r="I44" s="10">
        <v>0</v>
      </c>
      <c r="J44" s="10">
        <v>0</v>
      </c>
      <c r="K44" s="10">
        <v>0</v>
      </c>
      <c r="L44" s="10">
        <v>0</v>
      </c>
      <c r="M44" s="10">
        <v>0</v>
      </c>
      <c r="N44" s="10">
        <v>0</v>
      </c>
      <c r="O44" s="10">
        <v>0</v>
      </c>
      <c r="P44" s="10">
        <v>0</v>
      </c>
      <c r="Q44" s="10">
        <v>0</v>
      </c>
      <c r="R44" s="107"/>
      <c r="S44" s="107" t="s">
        <v>168</v>
      </c>
      <c r="T44" s="49"/>
      <c r="U44" s="108" t="s">
        <v>123</v>
      </c>
      <c r="V44" s="106">
        <f t="shared" si="2"/>
        <v>26</v>
      </c>
      <c r="W44" s="106">
        <f t="shared" si="3"/>
        <v>668</v>
      </c>
      <c r="X44" s="10">
        <v>1</v>
      </c>
      <c r="Y44" s="10">
        <v>1</v>
      </c>
      <c r="Z44" s="10">
        <v>1</v>
      </c>
      <c r="AA44" s="10">
        <v>6</v>
      </c>
      <c r="AB44" s="10">
        <v>7</v>
      </c>
      <c r="AC44" s="10">
        <v>100</v>
      </c>
      <c r="AD44" s="71">
        <v>13</v>
      </c>
      <c r="AE44" s="71">
        <v>325</v>
      </c>
      <c r="AF44" s="71">
        <v>4</v>
      </c>
      <c r="AG44" s="71">
        <v>236</v>
      </c>
      <c r="AH44" s="71">
        <v>0</v>
      </c>
    </row>
    <row r="45" spans="1:34" ht="12" customHeight="1">
      <c r="A45" s="107"/>
      <c r="B45" s="49" t="s">
        <v>175</v>
      </c>
      <c r="C45" s="49"/>
      <c r="D45" s="108" t="s">
        <v>68</v>
      </c>
      <c r="E45" s="106">
        <f t="shared" si="6"/>
        <v>6</v>
      </c>
      <c r="F45" s="106">
        <f t="shared" si="7"/>
        <v>55</v>
      </c>
      <c r="G45" s="10">
        <v>3</v>
      </c>
      <c r="H45" s="10">
        <v>8</v>
      </c>
      <c r="I45" s="10">
        <v>0</v>
      </c>
      <c r="J45" s="10">
        <v>0</v>
      </c>
      <c r="K45" s="10">
        <v>2</v>
      </c>
      <c r="L45" s="10">
        <v>24</v>
      </c>
      <c r="M45" s="10">
        <v>1</v>
      </c>
      <c r="N45" s="10">
        <v>23</v>
      </c>
      <c r="O45" s="10">
        <v>0</v>
      </c>
      <c r="P45" s="10">
        <v>0</v>
      </c>
      <c r="Q45" s="10">
        <v>0</v>
      </c>
      <c r="R45" s="107"/>
      <c r="S45" s="107" t="s">
        <v>170</v>
      </c>
      <c r="T45" s="49"/>
      <c r="U45" s="108" t="s">
        <v>276</v>
      </c>
      <c r="V45" s="106">
        <f t="shared" si="2"/>
        <v>179</v>
      </c>
      <c r="W45" s="106">
        <f t="shared" si="3"/>
        <v>659</v>
      </c>
      <c r="X45" s="10">
        <v>141</v>
      </c>
      <c r="Y45" s="10">
        <v>225</v>
      </c>
      <c r="Z45" s="10">
        <v>23</v>
      </c>
      <c r="AA45" s="10">
        <v>141</v>
      </c>
      <c r="AB45" s="10">
        <v>4</v>
      </c>
      <c r="AC45" s="10">
        <v>56</v>
      </c>
      <c r="AD45" s="71">
        <v>0</v>
      </c>
      <c r="AE45" s="71">
        <v>0</v>
      </c>
      <c r="AF45" s="71">
        <v>7</v>
      </c>
      <c r="AG45" s="71">
        <v>237</v>
      </c>
      <c r="AH45" s="71">
        <v>4</v>
      </c>
    </row>
    <row r="46" spans="1:34" s="53" customFormat="1" ht="12" customHeight="1">
      <c r="A46" s="107" t="s">
        <v>177</v>
      </c>
      <c r="B46" s="49"/>
      <c r="C46" s="142" t="s">
        <v>22</v>
      </c>
      <c r="D46" s="143"/>
      <c r="E46" s="106">
        <f t="shared" si="6"/>
        <v>41</v>
      </c>
      <c r="F46" s="106">
        <f t="shared" si="7"/>
        <v>309</v>
      </c>
      <c r="G46" s="106">
        <v>24</v>
      </c>
      <c r="H46" s="106">
        <v>52</v>
      </c>
      <c r="I46" s="106">
        <v>8</v>
      </c>
      <c r="J46" s="106">
        <v>49</v>
      </c>
      <c r="K46" s="106">
        <v>5</v>
      </c>
      <c r="L46" s="106">
        <v>65</v>
      </c>
      <c r="M46" s="106">
        <v>1</v>
      </c>
      <c r="N46" s="106">
        <v>23</v>
      </c>
      <c r="O46" s="106">
        <v>1</v>
      </c>
      <c r="P46" s="106">
        <v>120</v>
      </c>
      <c r="Q46" s="106">
        <v>2</v>
      </c>
      <c r="R46" s="107" t="s">
        <v>172</v>
      </c>
      <c r="S46" s="107"/>
      <c r="T46" s="142" t="s">
        <v>269</v>
      </c>
      <c r="U46" s="143"/>
      <c r="V46" s="106">
        <f t="shared" si="2"/>
        <v>609</v>
      </c>
      <c r="W46" s="106">
        <f t="shared" si="3"/>
        <v>10194</v>
      </c>
      <c r="X46" s="106">
        <v>211</v>
      </c>
      <c r="Y46" s="106">
        <v>454</v>
      </c>
      <c r="Z46" s="106">
        <v>158</v>
      </c>
      <c r="AA46" s="106">
        <v>1032</v>
      </c>
      <c r="AB46" s="106">
        <v>104</v>
      </c>
      <c r="AC46" s="106">
        <v>1451</v>
      </c>
      <c r="AD46" s="106">
        <v>59</v>
      </c>
      <c r="AE46" s="106">
        <v>1405</v>
      </c>
      <c r="AF46" s="106">
        <v>76</v>
      </c>
      <c r="AG46" s="106">
        <v>5852</v>
      </c>
      <c r="AH46" s="106">
        <v>1</v>
      </c>
    </row>
    <row r="47" spans="1:34" ht="12" customHeight="1">
      <c r="A47" s="107"/>
      <c r="B47" s="49" t="s">
        <v>179</v>
      </c>
      <c r="C47" s="49"/>
      <c r="D47" s="108" t="s">
        <v>69</v>
      </c>
      <c r="E47" s="106">
        <f t="shared" si="6"/>
        <v>7</v>
      </c>
      <c r="F47" s="106">
        <f t="shared" si="7"/>
        <v>38</v>
      </c>
      <c r="G47" s="10">
        <v>1</v>
      </c>
      <c r="H47" s="10">
        <v>4</v>
      </c>
      <c r="I47" s="10">
        <v>4</v>
      </c>
      <c r="J47" s="10">
        <v>22</v>
      </c>
      <c r="K47" s="10">
        <v>1</v>
      </c>
      <c r="L47" s="10">
        <v>12</v>
      </c>
      <c r="M47" s="10">
        <v>0</v>
      </c>
      <c r="N47" s="10">
        <v>0</v>
      </c>
      <c r="O47" s="10">
        <v>0</v>
      </c>
      <c r="P47" s="10">
        <v>0</v>
      </c>
      <c r="Q47" s="10">
        <v>1</v>
      </c>
      <c r="R47" s="107"/>
      <c r="S47" s="107" t="s">
        <v>174</v>
      </c>
      <c r="T47" s="49"/>
      <c r="U47" s="108" t="s">
        <v>124</v>
      </c>
      <c r="V47" s="106">
        <f t="shared" si="2"/>
        <v>352</v>
      </c>
      <c r="W47" s="106">
        <f t="shared" si="3"/>
        <v>5447</v>
      </c>
      <c r="X47" s="10">
        <v>160</v>
      </c>
      <c r="Y47" s="10">
        <v>317</v>
      </c>
      <c r="Z47" s="10">
        <v>98</v>
      </c>
      <c r="AA47" s="10">
        <v>623</v>
      </c>
      <c r="AB47" s="10">
        <v>40</v>
      </c>
      <c r="AC47" s="10">
        <v>494</v>
      </c>
      <c r="AD47" s="71">
        <v>20</v>
      </c>
      <c r="AE47" s="71">
        <v>476</v>
      </c>
      <c r="AF47" s="71">
        <v>33</v>
      </c>
      <c r="AG47" s="71">
        <v>3537</v>
      </c>
      <c r="AH47" s="71">
        <v>1</v>
      </c>
    </row>
    <row r="48" spans="1:34" ht="12" customHeight="1">
      <c r="A48" s="107"/>
      <c r="B48" s="49" t="s">
        <v>181</v>
      </c>
      <c r="C48" s="49"/>
      <c r="D48" s="108" t="s">
        <v>70</v>
      </c>
      <c r="E48" s="106">
        <f t="shared" si="6"/>
        <v>5</v>
      </c>
      <c r="F48" s="106">
        <f t="shared" si="7"/>
        <v>29</v>
      </c>
      <c r="G48" s="10">
        <v>3</v>
      </c>
      <c r="H48" s="10">
        <v>6</v>
      </c>
      <c r="I48" s="10">
        <v>0</v>
      </c>
      <c r="J48" s="10">
        <v>0</v>
      </c>
      <c r="K48" s="10">
        <v>0</v>
      </c>
      <c r="L48" s="10">
        <v>0</v>
      </c>
      <c r="M48" s="71">
        <v>1</v>
      </c>
      <c r="N48" s="71">
        <v>23</v>
      </c>
      <c r="O48" s="71">
        <v>0</v>
      </c>
      <c r="P48" s="71">
        <v>0</v>
      </c>
      <c r="Q48" s="71">
        <v>1</v>
      </c>
      <c r="R48" s="107"/>
      <c r="S48" s="107" t="s">
        <v>176</v>
      </c>
      <c r="T48" s="49"/>
      <c r="U48" s="108" t="s">
        <v>125</v>
      </c>
      <c r="V48" s="106">
        <f t="shared" si="2"/>
        <v>0</v>
      </c>
      <c r="W48" s="106">
        <f t="shared" si="3"/>
        <v>0</v>
      </c>
      <c r="X48" s="10">
        <v>0</v>
      </c>
      <c r="Y48" s="10">
        <v>0</v>
      </c>
      <c r="Z48" s="10">
        <v>0</v>
      </c>
      <c r="AA48" s="10">
        <v>0</v>
      </c>
      <c r="AB48" s="10">
        <v>0</v>
      </c>
      <c r="AC48" s="10">
        <v>0</v>
      </c>
      <c r="AD48" s="71">
        <v>0</v>
      </c>
      <c r="AE48" s="71">
        <v>0</v>
      </c>
      <c r="AF48" s="71">
        <v>0</v>
      </c>
      <c r="AG48" s="71">
        <v>0</v>
      </c>
      <c r="AH48" s="71">
        <v>0</v>
      </c>
    </row>
    <row r="49" spans="1:34" ht="12" customHeight="1">
      <c r="A49" s="107"/>
      <c r="B49" s="49" t="s">
        <v>209</v>
      </c>
      <c r="C49" s="49"/>
      <c r="D49" s="108" t="s">
        <v>71</v>
      </c>
      <c r="E49" s="106">
        <f t="shared" si="6"/>
        <v>15</v>
      </c>
      <c r="F49" s="106">
        <f t="shared" si="7"/>
        <v>184</v>
      </c>
      <c r="G49" s="10">
        <v>9</v>
      </c>
      <c r="H49" s="10">
        <v>20</v>
      </c>
      <c r="I49" s="10">
        <v>2</v>
      </c>
      <c r="J49" s="10">
        <v>10</v>
      </c>
      <c r="K49" s="10">
        <v>3</v>
      </c>
      <c r="L49" s="10">
        <v>34</v>
      </c>
      <c r="M49" s="71">
        <v>0</v>
      </c>
      <c r="N49" s="71">
        <v>0</v>
      </c>
      <c r="O49" s="71">
        <v>1</v>
      </c>
      <c r="P49" s="71">
        <v>120</v>
      </c>
      <c r="Q49" s="71">
        <v>0</v>
      </c>
      <c r="R49" s="107"/>
      <c r="S49" s="107" t="s">
        <v>178</v>
      </c>
      <c r="T49" s="49"/>
      <c r="U49" s="108" t="s">
        <v>126</v>
      </c>
      <c r="V49" s="106">
        <f t="shared" si="2"/>
        <v>257</v>
      </c>
      <c r="W49" s="106">
        <f t="shared" si="3"/>
        <v>4747</v>
      </c>
      <c r="X49" s="10">
        <v>51</v>
      </c>
      <c r="Y49" s="10">
        <v>137</v>
      </c>
      <c r="Z49" s="10">
        <v>60</v>
      </c>
      <c r="AA49" s="10">
        <v>409</v>
      </c>
      <c r="AB49" s="10">
        <v>64</v>
      </c>
      <c r="AC49" s="10">
        <v>957</v>
      </c>
      <c r="AD49" s="71">
        <v>39</v>
      </c>
      <c r="AE49" s="71">
        <v>929</v>
      </c>
      <c r="AF49" s="71">
        <v>43</v>
      </c>
      <c r="AG49" s="71">
        <v>2315</v>
      </c>
      <c r="AH49" s="71">
        <v>0</v>
      </c>
    </row>
    <row r="50" spans="1:34" ht="12" customHeight="1">
      <c r="A50" s="107"/>
      <c r="B50" s="49" t="s">
        <v>210</v>
      </c>
      <c r="C50" s="49"/>
      <c r="D50" s="108" t="s">
        <v>72</v>
      </c>
      <c r="E50" s="106">
        <f t="shared" si="6"/>
        <v>2</v>
      </c>
      <c r="F50" s="106">
        <f t="shared" si="7"/>
        <v>5</v>
      </c>
      <c r="G50" s="10">
        <v>2</v>
      </c>
      <c r="H50" s="10">
        <v>5</v>
      </c>
      <c r="I50" s="10">
        <v>0</v>
      </c>
      <c r="J50" s="10">
        <v>0</v>
      </c>
      <c r="K50" s="10">
        <v>0</v>
      </c>
      <c r="L50" s="10">
        <v>0</v>
      </c>
      <c r="M50" s="71">
        <v>0</v>
      </c>
      <c r="N50" s="71">
        <v>0</v>
      </c>
      <c r="O50" s="71">
        <v>0</v>
      </c>
      <c r="P50" s="71">
        <v>0</v>
      </c>
      <c r="Q50" s="71">
        <v>0</v>
      </c>
      <c r="R50" s="107" t="s">
        <v>180</v>
      </c>
      <c r="S50" s="107"/>
      <c r="T50" s="142" t="s">
        <v>23</v>
      </c>
      <c r="U50" s="144"/>
      <c r="V50" s="106">
        <f t="shared" si="2"/>
        <v>86</v>
      </c>
      <c r="W50" s="106">
        <f t="shared" si="3"/>
        <v>720</v>
      </c>
      <c r="X50" s="106">
        <v>38</v>
      </c>
      <c r="Y50" s="106">
        <v>118</v>
      </c>
      <c r="Z50" s="106">
        <v>20</v>
      </c>
      <c r="AA50" s="106">
        <v>119</v>
      </c>
      <c r="AB50" s="106">
        <v>26</v>
      </c>
      <c r="AC50" s="106">
        <v>348</v>
      </c>
      <c r="AD50" s="106">
        <v>1</v>
      </c>
      <c r="AE50" s="106">
        <v>28</v>
      </c>
      <c r="AF50" s="106">
        <v>1</v>
      </c>
      <c r="AG50" s="106">
        <v>107</v>
      </c>
      <c r="AH50" s="106">
        <v>0</v>
      </c>
    </row>
    <row r="51" spans="1:34" ht="12" customHeight="1">
      <c r="A51" s="107"/>
      <c r="B51" s="49" t="s">
        <v>211</v>
      </c>
      <c r="C51" s="49"/>
      <c r="D51" s="108" t="s">
        <v>73</v>
      </c>
      <c r="E51" s="106">
        <f t="shared" si="6"/>
        <v>12</v>
      </c>
      <c r="F51" s="106">
        <f t="shared" si="7"/>
        <v>53</v>
      </c>
      <c r="G51" s="10">
        <v>9</v>
      </c>
      <c r="H51" s="10">
        <v>17</v>
      </c>
      <c r="I51" s="10">
        <v>2</v>
      </c>
      <c r="J51" s="10">
        <v>17</v>
      </c>
      <c r="K51" s="10">
        <v>1</v>
      </c>
      <c r="L51" s="10">
        <v>19</v>
      </c>
      <c r="M51" s="71">
        <v>0</v>
      </c>
      <c r="N51" s="71">
        <v>0</v>
      </c>
      <c r="O51" s="71">
        <v>0</v>
      </c>
      <c r="P51" s="71">
        <v>0</v>
      </c>
      <c r="Q51" s="71">
        <v>0</v>
      </c>
      <c r="R51" s="107"/>
      <c r="S51" s="107" t="s">
        <v>182</v>
      </c>
      <c r="T51" s="49"/>
      <c r="U51" s="108" t="s">
        <v>127</v>
      </c>
      <c r="V51" s="106">
        <f t="shared" si="2"/>
        <v>40</v>
      </c>
      <c r="W51" s="106">
        <f t="shared" si="3"/>
        <v>192</v>
      </c>
      <c r="X51" s="10">
        <v>26</v>
      </c>
      <c r="Y51" s="10">
        <v>87</v>
      </c>
      <c r="Z51" s="10">
        <v>12</v>
      </c>
      <c r="AA51" s="10">
        <v>77</v>
      </c>
      <c r="AB51" s="10">
        <v>2</v>
      </c>
      <c r="AC51" s="10">
        <v>28</v>
      </c>
      <c r="AD51" s="71">
        <v>0</v>
      </c>
      <c r="AE51" s="71">
        <v>0</v>
      </c>
      <c r="AF51" s="71">
        <v>0</v>
      </c>
      <c r="AG51" s="71">
        <v>0</v>
      </c>
      <c r="AH51" s="71">
        <v>0</v>
      </c>
    </row>
    <row r="52" spans="1:34" ht="12" customHeight="1">
      <c r="A52" s="107" t="s">
        <v>212</v>
      </c>
      <c r="B52" s="49"/>
      <c r="C52" s="142" t="s">
        <v>261</v>
      </c>
      <c r="D52" s="143"/>
      <c r="E52" s="106">
        <f>G52+I52+K52+M52+O52+Q52</f>
        <v>372</v>
      </c>
      <c r="F52" s="106">
        <f>H52+J52+L52+N52+P52</f>
        <v>5691</v>
      </c>
      <c r="G52" s="106">
        <v>104</v>
      </c>
      <c r="H52" s="106">
        <v>255</v>
      </c>
      <c r="I52" s="106">
        <v>92</v>
      </c>
      <c r="J52" s="106">
        <v>622</v>
      </c>
      <c r="K52" s="106">
        <v>92</v>
      </c>
      <c r="L52" s="106">
        <v>1274</v>
      </c>
      <c r="M52" s="106">
        <v>32</v>
      </c>
      <c r="N52" s="106">
        <v>761</v>
      </c>
      <c r="O52" s="106">
        <v>52</v>
      </c>
      <c r="P52" s="106">
        <v>2779</v>
      </c>
      <c r="Q52" s="106">
        <v>0</v>
      </c>
      <c r="R52" s="107"/>
      <c r="S52" s="107" t="s">
        <v>183</v>
      </c>
      <c r="T52" s="49"/>
      <c r="U52" s="108" t="s">
        <v>128</v>
      </c>
      <c r="V52" s="106">
        <f t="shared" si="2"/>
        <v>46</v>
      </c>
      <c r="W52" s="106">
        <f t="shared" si="3"/>
        <v>528</v>
      </c>
      <c r="X52" s="10">
        <v>12</v>
      </c>
      <c r="Y52" s="10">
        <v>31</v>
      </c>
      <c r="Z52" s="10">
        <v>8</v>
      </c>
      <c r="AA52" s="10">
        <v>42</v>
      </c>
      <c r="AB52" s="10">
        <v>24</v>
      </c>
      <c r="AC52" s="10">
        <v>320</v>
      </c>
      <c r="AD52" s="71">
        <v>1</v>
      </c>
      <c r="AE52" s="71">
        <v>28</v>
      </c>
      <c r="AF52" s="71">
        <v>1</v>
      </c>
      <c r="AG52" s="71">
        <v>107</v>
      </c>
      <c r="AH52" s="71">
        <v>0</v>
      </c>
    </row>
    <row r="53" spans="1:34" s="53" customFormat="1" ht="12" customHeight="1">
      <c r="A53" s="107"/>
      <c r="B53" s="49" t="s">
        <v>213</v>
      </c>
      <c r="C53" s="49"/>
      <c r="D53" s="108" t="s">
        <v>74</v>
      </c>
      <c r="E53" s="106">
        <f t="shared" si="6"/>
        <v>1</v>
      </c>
      <c r="F53" s="106">
        <f>H53+J53+L53+N53+P53</f>
        <v>11</v>
      </c>
      <c r="G53" s="10">
        <v>0</v>
      </c>
      <c r="H53" s="10">
        <v>0</v>
      </c>
      <c r="I53" s="10">
        <v>0</v>
      </c>
      <c r="J53" s="10">
        <v>0</v>
      </c>
      <c r="K53" s="10">
        <v>1</v>
      </c>
      <c r="L53" s="10">
        <v>11</v>
      </c>
      <c r="M53" s="10">
        <v>0</v>
      </c>
      <c r="N53" s="10">
        <v>0</v>
      </c>
      <c r="O53" s="10">
        <v>0</v>
      </c>
      <c r="P53" s="10">
        <v>0</v>
      </c>
      <c r="Q53" s="10">
        <v>0</v>
      </c>
      <c r="R53" s="107" t="s">
        <v>184</v>
      </c>
      <c r="S53" s="107"/>
      <c r="T53" s="142" t="s">
        <v>129</v>
      </c>
      <c r="U53" s="143"/>
      <c r="V53" s="106">
        <f t="shared" si="2"/>
        <v>553</v>
      </c>
      <c r="W53" s="106">
        <f t="shared" si="3"/>
        <v>2938</v>
      </c>
      <c r="X53" s="106">
        <v>414</v>
      </c>
      <c r="Y53" s="106">
        <v>857</v>
      </c>
      <c r="Z53" s="106">
        <v>66</v>
      </c>
      <c r="AA53" s="106">
        <v>430</v>
      </c>
      <c r="AB53" s="106">
        <v>46</v>
      </c>
      <c r="AC53" s="106">
        <v>627</v>
      </c>
      <c r="AD53" s="106">
        <v>11</v>
      </c>
      <c r="AE53" s="106">
        <v>248</v>
      </c>
      <c r="AF53" s="106">
        <v>11</v>
      </c>
      <c r="AG53" s="106">
        <v>776</v>
      </c>
      <c r="AH53" s="106">
        <v>5</v>
      </c>
    </row>
    <row r="54" spans="1:34" ht="12" customHeight="1">
      <c r="A54" s="107"/>
      <c r="B54" s="49" t="s">
        <v>187</v>
      </c>
      <c r="C54" s="49"/>
      <c r="D54" s="108" t="s">
        <v>75</v>
      </c>
      <c r="E54" s="106">
        <f t="shared" si="6"/>
        <v>37</v>
      </c>
      <c r="F54" s="106">
        <f t="shared" si="7"/>
        <v>605</v>
      </c>
      <c r="G54" s="10">
        <v>9</v>
      </c>
      <c r="H54" s="10">
        <v>22</v>
      </c>
      <c r="I54" s="10">
        <v>8</v>
      </c>
      <c r="J54" s="10">
        <v>53</v>
      </c>
      <c r="K54" s="10">
        <v>8</v>
      </c>
      <c r="L54" s="10">
        <v>106</v>
      </c>
      <c r="M54" s="71">
        <v>6</v>
      </c>
      <c r="N54" s="71">
        <v>148</v>
      </c>
      <c r="O54" s="71">
        <v>6</v>
      </c>
      <c r="P54" s="71">
        <v>276</v>
      </c>
      <c r="Q54" s="71">
        <v>0</v>
      </c>
      <c r="R54" s="107"/>
      <c r="S54" s="107" t="s">
        <v>185</v>
      </c>
      <c r="T54" s="49"/>
      <c r="U54" s="108" t="s">
        <v>130</v>
      </c>
      <c r="V54" s="106">
        <f t="shared" si="2"/>
        <v>32</v>
      </c>
      <c r="W54" s="106">
        <f t="shared" si="3"/>
        <v>280</v>
      </c>
      <c r="X54" s="10">
        <v>13</v>
      </c>
      <c r="Y54" s="10">
        <v>34</v>
      </c>
      <c r="Z54" s="10">
        <v>8</v>
      </c>
      <c r="AA54" s="10">
        <v>61</v>
      </c>
      <c r="AB54" s="10">
        <v>10</v>
      </c>
      <c r="AC54" s="10">
        <v>137</v>
      </c>
      <c r="AD54" s="71">
        <v>0</v>
      </c>
      <c r="AE54" s="71">
        <v>0</v>
      </c>
      <c r="AF54" s="71">
        <v>1</v>
      </c>
      <c r="AG54" s="71">
        <v>48</v>
      </c>
      <c r="AH54" s="71">
        <v>0</v>
      </c>
    </row>
    <row r="55" spans="1:34" ht="12" customHeight="1">
      <c r="A55" s="107"/>
      <c r="B55" s="49" t="s">
        <v>188</v>
      </c>
      <c r="C55" s="49"/>
      <c r="D55" s="108" t="s">
        <v>76</v>
      </c>
      <c r="E55" s="106">
        <f t="shared" si="6"/>
        <v>83</v>
      </c>
      <c r="F55" s="106">
        <f t="shared" si="7"/>
        <v>1490</v>
      </c>
      <c r="G55" s="10">
        <v>19</v>
      </c>
      <c r="H55" s="10">
        <v>51</v>
      </c>
      <c r="I55" s="10">
        <v>20</v>
      </c>
      <c r="J55" s="10">
        <v>138</v>
      </c>
      <c r="K55" s="10">
        <v>19</v>
      </c>
      <c r="L55" s="10">
        <v>261</v>
      </c>
      <c r="M55" s="71">
        <v>6</v>
      </c>
      <c r="N55" s="71">
        <v>145</v>
      </c>
      <c r="O55" s="71">
        <v>19</v>
      </c>
      <c r="P55" s="71">
        <v>895</v>
      </c>
      <c r="Q55" s="71">
        <v>0</v>
      </c>
      <c r="R55" s="107"/>
      <c r="S55" s="107" t="s">
        <v>186</v>
      </c>
      <c r="T55" s="49"/>
      <c r="U55" s="108" t="s">
        <v>131</v>
      </c>
      <c r="V55" s="106">
        <f t="shared" si="2"/>
        <v>113</v>
      </c>
      <c r="W55" s="106">
        <f t="shared" si="3"/>
        <v>394</v>
      </c>
      <c r="X55" s="10">
        <v>90</v>
      </c>
      <c r="Y55" s="10">
        <v>201</v>
      </c>
      <c r="Z55" s="10">
        <v>18</v>
      </c>
      <c r="AA55" s="10">
        <v>110</v>
      </c>
      <c r="AB55" s="10">
        <v>3</v>
      </c>
      <c r="AC55" s="10">
        <v>39</v>
      </c>
      <c r="AD55" s="71">
        <v>2</v>
      </c>
      <c r="AE55" s="71">
        <v>44</v>
      </c>
      <c r="AF55" s="71">
        <v>0</v>
      </c>
      <c r="AG55" s="71">
        <v>0</v>
      </c>
      <c r="AH55" s="71">
        <v>0</v>
      </c>
    </row>
    <row r="56" spans="1:34" ht="12" customHeight="1">
      <c r="A56" s="107"/>
      <c r="B56" s="49" t="s">
        <v>189</v>
      </c>
      <c r="C56" s="49"/>
      <c r="D56" s="108" t="s">
        <v>77</v>
      </c>
      <c r="E56" s="106">
        <f t="shared" si="6"/>
        <v>191</v>
      </c>
      <c r="F56" s="106">
        <f t="shared" si="7"/>
        <v>2626</v>
      </c>
      <c r="G56" s="10">
        <v>53</v>
      </c>
      <c r="H56" s="10">
        <v>137</v>
      </c>
      <c r="I56" s="10">
        <v>52</v>
      </c>
      <c r="J56" s="10">
        <v>349</v>
      </c>
      <c r="K56" s="10">
        <v>48</v>
      </c>
      <c r="L56" s="10">
        <v>689</v>
      </c>
      <c r="M56" s="71">
        <v>17</v>
      </c>
      <c r="N56" s="71">
        <v>397</v>
      </c>
      <c r="O56" s="71">
        <v>21</v>
      </c>
      <c r="P56" s="71">
        <v>1054</v>
      </c>
      <c r="Q56" s="71">
        <v>0</v>
      </c>
      <c r="R56" s="107"/>
      <c r="S56" s="107" t="s">
        <v>227</v>
      </c>
      <c r="T56" s="49"/>
      <c r="U56" s="108" t="s">
        <v>132</v>
      </c>
      <c r="V56" s="106">
        <f t="shared" si="2"/>
        <v>45</v>
      </c>
      <c r="W56" s="106">
        <f t="shared" si="3"/>
        <v>231</v>
      </c>
      <c r="X56" s="10">
        <v>28</v>
      </c>
      <c r="Y56" s="10">
        <v>64</v>
      </c>
      <c r="Z56" s="10">
        <v>11</v>
      </c>
      <c r="AA56" s="10">
        <v>73</v>
      </c>
      <c r="AB56" s="10">
        <v>4</v>
      </c>
      <c r="AC56" s="10">
        <v>54</v>
      </c>
      <c r="AD56" s="71">
        <v>2</v>
      </c>
      <c r="AE56" s="71">
        <v>40</v>
      </c>
      <c r="AF56" s="71">
        <v>0</v>
      </c>
      <c r="AG56" s="71">
        <v>0</v>
      </c>
      <c r="AH56" s="71">
        <v>0</v>
      </c>
    </row>
    <row r="57" spans="1:34" ht="12" customHeight="1">
      <c r="A57" s="107"/>
      <c r="B57" s="49" t="s">
        <v>190</v>
      </c>
      <c r="C57" s="49"/>
      <c r="D57" s="108" t="s">
        <v>78</v>
      </c>
      <c r="E57" s="106">
        <f t="shared" si="6"/>
        <v>0</v>
      </c>
      <c r="F57" s="106">
        <f t="shared" si="7"/>
        <v>0</v>
      </c>
      <c r="G57" s="10">
        <v>0</v>
      </c>
      <c r="H57" s="10">
        <v>0</v>
      </c>
      <c r="I57" s="10">
        <v>0</v>
      </c>
      <c r="J57" s="10">
        <v>0</v>
      </c>
      <c r="K57" s="10">
        <v>0</v>
      </c>
      <c r="L57" s="10">
        <v>0</v>
      </c>
      <c r="M57" s="71">
        <v>0</v>
      </c>
      <c r="N57" s="71">
        <v>0</v>
      </c>
      <c r="O57" s="71">
        <v>0</v>
      </c>
      <c r="P57" s="71">
        <v>0</v>
      </c>
      <c r="Q57" s="71">
        <v>0</v>
      </c>
      <c r="R57" s="107"/>
      <c r="S57" s="107" t="s">
        <v>228</v>
      </c>
      <c r="T57" s="49"/>
      <c r="U57" s="108" t="s">
        <v>133</v>
      </c>
      <c r="V57" s="106">
        <f t="shared" si="2"/>
        <v>18</v>
      </c>
      <c r="W57" s="106">
        <f t="shared" si="3"/>
        <v>321</v>
      </c>
      <c r="X57" s="10">
        <v>7</v>
      </c>
      <c r="Y57" s="10">
        <v>22</v>
      </c>
      <c r="Z57" s="10">
        <v>3</v>
      </c>
      <c r="AA57" s="10">
        <v>19</v>
      </c>
      <c r="AB57" s="10">
        <v>6</v>
      </c>
      <c r="AC57" s="10">
        <v>73</v>
      </c>
      <c r="AD57" s="71">
        <v>0</v>
      </c>
      <c r="AE57" s="71">
        <v>0</v>
      </c>
      <c r="AF57" s="71">
        <v>2</v>
      </c>
      <c r="AG57" s="71">
        <v>207</v>
      </c>
      <c r="AH57" s="71">
        <v>0</v>
      </c>
    </row>
    <row r="58" spans="1:34" ht="12" customHeight="1">
      <c r="A58" s="107"/>
      <c r="B58" s="49" t="s">
        <v>191</v>
      </c>
      <c r="C58" s="49"/>
      <c r="D58" s="108" t="s">
        <v>79</v>
      </c>
      <c r="E58" s="106">
        <f t="shared" si="6"/>
        <v>8</v>
      </c>
      <c r="F58" s="106">
        <f t="shared" si="7"/>
        <v>181</v>
      </c>
      <c r="G58" s="10">
        <v>1</v>
      </c>
      <c r="H58" s="10">
        <v>3</v>
      </c>
      <c r="I58" s="10">
        <v>0</v>
      </c>
      <c r="J58" s="10">
        <v>0</v>
      </c>
      <c r="K58" s="10">
        <v>4</v>
      </c>
      <c r="L58" s="10">
        <v>47</v>
      </c>
      <c r="M58" s="71">
        <v>1</v>
      </c>
      <c r="N58" s="71">
        <v>20</v>
      </c>
      <c r="O58" s="71">
        <v>2</v>
      </c>
      <c r="P58" s="71">
        <v>111</v>
      </c>
      <c r="Q58" s="71">
        <v>0</v>
      </c>
      <c r="R58" s="107"/>
      <c r="S58" s="107" t="s">
        <v>229</v>
      </c>
      <c r="T58" s="49"/>
      <c r="U58" s="108" t="s">
        <v>134</v>
      </c>
      <c r="V58" s="106">
        <f t="shared" si="2"/>
        <v>79</v>
      </c>
      <c r="W58" s="106">
        <f t="shared" si="3"/>
        <v>1095</v>
      </c>
      <c r="X58" s="10">
        <v>31</v>
      </c>
      <c r="Y58" s="10">
        <v>76</v>
      </c>
      <c r="Z58" s="10">
        <v>15</v>
      </c>
      <c r="AA58" s="10">
        <v>97</v>
      </c>
      <c r="AB58" s="10">
        <v>17</v>
      </c>
      <c r="AC58" s="10">
        <v>237</v>
      </c>
      <c r="AD58" s="71">
        <v>7</v>
      </c>
      <c r="AE58" s="71">
        <v>164</v>
      </c>
      <c r="AF58" s="71">
        <v>8</v>
      </c>
      <c r="AG58" s="71">
        <v>521</v>
      </c>
      <c r="AH58" s="71">
        <v>1</v>
      </c>
    </row>
    <row r="59" spans="1:34" ht="12" customHeight="1">
      <c r="A59" s="107"/>
      <c r="B59" s="49" t="s">
        <v>192</v>
      </c>
      <c r="C59" s="49"/>
      <c r="D59" s="108" t="s">
        <v>80</v>
      </c>
      <c r="E59" s="106">
        <f t="shared" si="6"/>
        <v>50</v>
      </c>
      <c r="F59" s="106">
        <f t="shared" si="7"/>
        <v>450</v>
      </c>
      <c r="G59" s="10">
        <v>22</v>
      </c>
      <c r="H59" s="10">
        <v>42</v>
      </c>
      <c r="I59" s="10">
        <v>11</v>
      </c>
      <c r="J59" s="10">
        <v>75</v>
      </c>
      <c r="K59" s="10">
        <v>12</v>
      </c>
      <c r="L59" s="10">
        <v>160</v>
      </c>
      <c r="M59" s="71">
        <v>2</v>
      </c>
      <c r="N59" s="71">
        <v>51</v>
      </c>
      <c r="O59" s="71">
        <v>3</v>
      </c>
      <c r="P59" s="71">
        <v>122</v>
      </c>
      <c r="Q59" s="71">
        <v>0</v>
      </c>
      <c r="R59" s="107"/>
      <c r="S59" s="107" t="s">
        <v>230</v>
      </c>
      <c r="T59" s="49"/>
      <c r="U59" s="108" t="s">
        <v>135</v>
      </c>
      <c r="V59" s="106">
        <f t="shared" si="2"/>
        <v>54</v>
      </c>
      <c r="W59" s="106">
        <f t="shared" si="3"/>
        <v>175</v>
      </c>
      <c r="X59" s="10">
        <v>45</v>
      </c>
      <c r="Y59" s="10">
        <v>86</v>
      </c>
      <c r="Z59" s="10">
        <v>3</v>
      </c>
      <c r="AA59" s="10">
        <v>20</v>
      </c>
      <c r="AB59" s="10">
        <v>5</v>
      </c>
      <c r="AC59" s="10">
        <v>69</v>
      </c>
      <c r="AD59" s="71">
        <v>0</v>
      </c>
      <c r="AE59" s="71">
        <v>0</v>
      </c>
      <c r="AF59" s="71">
        <v>0</v>
      </c>
      <c r="AG59" s="71">
        <v>0</v>
      </c>
      <c r="AH59" s="71">
        <v>1</v>
      </c>
    </row>
    <row r="60" spans="1:34" ht="12" customHeight="1">
      <c r="A60" s="107"/>
      <c r="B60" s="49" t="s">
        <v>193</v>
      </c>
      <c r="C60" s="49"/>
      <c r="D60" s="108" t="s">
        <v>81</v>
      </c>
      <c r="E60" s="106">
        <f t="shared" si="6"/>
        <v>2</v>
      </c>
      <c r="F60" s="106">
        <f t="shared" si="7"/>
        <v>328</v>
      </c>
      <c r="G60" s="10">
        <v>0</v>
      </c>
      <c r="H60" s="10">
        <v>0</v>
      </c>
      <c r="I60" s="10">
        <v>1</v>
      </c>
      <c r="J60" s="10">
        <v>7</v>
      </c>
      <c r="K60" s="10">
        <v>0</v>
      </c>
      <c r="L60" s="10">
        <v>0</v>
      </c>
      <c r="M60" s="71">
        <v>0</v>
      </c>
      <c r="N60" s="71">
        <v>0</v>
      </c>
      <c r="O60" s="71">
        <v>1</v>
      </c>
      <c r="P60" s="71">
        <v>321</v>
      </c>
      <c r="Q60" s="71">
        <v>0</v>
      </c>
      <c r="R60" s="107"/>
      <c r="S60" s="107" t="s">
        <v>231</v>
      </c>
      <c r="T60" s="49"/>
      <c r="U60" s="108" t="s">
        <v>136</v>
      </c>
      <c r="V60" s="106">
        <f t="shared" si="2"/>
        <v>211</v>
      </c>
      <c r="W60" s="106">
        <f t="shared" si="3"/>
        <v>441</v>
      </c>
      <c r="X60" s="10">
        <v>199</v>
      </c>
      <c r="Y60" s="10">
        <v>373</v>
      </c>
      <c r="Z60" s="10">
        <v>8</v>
      </c>
      <c r="AA60" s="10">
        <v>50</v>
      </c>
      <c r="AB60" s="10">
        <v>1</v>
      </c>
      <c r="AC60" s="10">
        <v>18</v>
      </c>
      <c r="AD60" s="71">
        <v>0</v>
      </c>
      <c r="AE60" s="71">
        <v>0</v>
      </c>
      <c r="AF60" s="71">
        <v>0</v>
      </c>
      <c r="AG60" s="71">
        <v>0</v>
      </c>
      <c r="AH60" s="71">
        <v>3</v>
      </c>
    </row>
    <row r="61" spans="1:34" ht="12" customHeight="1">
      <c r="A61" s="107"/>
      <c r="B61" s="49"/>
      <c r="C61" s="49"/>
      <c r="D61" s="108"/>
      <c r="E61" s="106"/>
      <c r="F61" s="106"/>
      <c r="G61" s="10"/>
      <c r="H61" s="10"/>
      <c r="I61" s="10"/>
      <c r="J61" s="10"/>
      <c r="K61" s="10"/>
      <c r="L61" s="10"/>
      <c r="M61" s="71"/>
      <c r="N61" s="71"/>
      <c r="O61" s="71"/>
      <c r="P61" s="71"/>
      <c r="Q61" s="71"/>
      <c r="R61" s="107"/>
      <c r="S61" s="107">
        <v>95</v>
      </c>
      <c r="T61" s="49"/>
      <c r="U61" s="108" t="s">
        <v>287</v>
      </c>
      <c r="V61" s="106">
        <f t="shared" si="2"/>
        <v>0</v>
      </c>
      <c r="W61" s="106">
        <f t="shared" si="3"/>
        <v>0</v>
      </c>
      <c r="X61" s="10">
        <v>0</v>
      </c>
      <c r="Y61" s="10">
        <v>0</v>
      </c>
      <c r="Z61" s="71">
        <v>0</v>
      </c>
      <c r="AA61" s="71">
        <v>0</v>
      </c>
      <c r="AB61" s="71">
        <v>0</v>
      </c>
      <c r="AC61" s="71">
        <v>0</v>
      </c>
      <c r="AD61" s="71">
        <v>0</v>
      </c>
      <c r="AE61" s="71">
        <v>0</v>
      </c>
      <c r="AF61" s="71">
        <v>0</v>
      </c>
      <c r="AG61" s="71">
        <v>0</v>
      </c>
      <c r="AH61" s="71">
        <v>0</v>
      </c>
    </row>
    <row r="62" spans="1:34" ht="9.9499999999999993" customHeight="1" thickBot="1">
      <c r="A62" s="109"/>
      <c r="B62" s="110"/>
      <c r="C62" s="153"/>
      <c r="D62" s="154"/>
      <c r="E62" s="111"/>
      <c r="F62" s="111"/>
      <c r="G62" s="11"/>
      <c r="H62" s="11"/>
      <c r="I62" s="11"/>
      <c r="J62" s="11"/>
      <c r="K62" s="11"/>
      <c r="L62" s="11"/>
      <c r="M62" s="81"/>
      <c r="N62" s="81"/>
      <c r="O62" s="81"/>
      <c r="P62" s="81"/>
      <c r="Q62" s="81"/>
      <c r="R62" s="112"/>
      <c r="S62" s="113"/>
      <c r="T62" s="114"/>
      <c r="U62" s="115"/>
      <c r="V62" s="116"/>
      <c r="W62" s="116"/>
      <c r="X62" s="117"/>
      <c r="Y62" s="117"/>
      <c r="Z62" s="117"/>
      <c r="AA62" s="117"/>
      <c r="AB62" s="117"/>
      <c r="AC62" s="117"/>
      <c r="AD62" s="117"/>
      <c r="AE62" s="117"/>
      <c r="AF62" s="117"/>
      <c r="AG62" s="117"/>
      <c r="AH62" s="117"/>
    </row>
    <row r="63" spans="1:34" ht="9.9499999999999993" customHeight="1">
      <c r="A63" s="107"/>
      <c r="B63" s="49"/>
      <c r="C63" s="130"/>
      <c r="D63" s="12"/>
      <c r="E63" s="106"/>
      <c r="F63" s="106"/>
      <c r="G63" s="10"/>
      <c r="H63" s="10"/>
      <c r="I63" s="10"/>
      <c r="J63" s="10"/>
      <c r="K63" s="10"/>
      <c r="L63" s="10"/>
      <c r="M63" s="71"/>
      <c r="N63" s="71"/>
      <c r="O63" s="71"/>
      <c r="P63" s="71"/>
      <c r="Q63" s="71"/>
      <c r="R63" s="118"/>
      <c r="S63" s="91"/>
      <c r="T63" s="93"/>
      <c r="U63" s="93"/>
      <c r="V63" s="119"/>
      <c r="W63" s="119"/>
      <c r="X63" s="120"/>
      <c r="Y63" s="120"/>
      <c r="Z63" s="120"/>
      <c r="AA63" s="120"/>
      <c r="AB63" s="120"/>
      <c r="AC63" s="120"/>
      <c r="AD63" s="120"/>
      <c r="AE63" s="120"/>
      <c r="AF63" s="120"/>
      <c r="AG63" s="120"/>
      <c r="AH63" s="120"/>
    </row>
    <row r="64" spans="1:34" ht="12" customHeight="1">
      <c r="A64" s="12" t="s">
        <v>309</v>
      </c>
      <c r="B64" s="121"/>
      <c r="C64" s="121"/>
      <c r="D64" s="122"/>
      <c r="E64" s="123"/>
      <c r="F64" s="123"/>
      <c r="G64" s="7"/>
      <c r="H64" s="7"/>
      <c r="J64" s="7"/>
      <c r="K64" s="7"/>
      <c r="L64" s="7"/>
      <c r="M64" s="124"/>
      <c r="N64" s="124"/>
      <c r="O64" s="124"/>
      <c r="P64" s="124"/>
      <c r="Q64" s="124"/>
    </row>
    <row r="65" spans="1:34" ht="12" customHeight="1">
      <c r="A65" s="48" t="s">
        <v>306</v>
      </c>
      <c r="B65" s="121"/>
      <c r="C65" s="121"/>
      <c r="D65" s="122"/>
      <c r="E65" s="123"/>
      <c r="F65" s="123"/>
      <c r="G65" s="7"/>
      <c r="H65" s="7"/>
      <c r="I65" s="7"/>
      <c r="J65" s="7"/>
      <c r="K65" s="7"/>
      <c r="L65" s="7"/>
      <c r="M65" s="124"/>
      <c r="N65" s="124"/>
      <c r="O65" s="124"/>
      <c r="P65" s="124"/>
      <c r="Q65" s="124"/>
    </row>
    <row r="66" spans="1:34" ht="12" customHeight="1">
      <c r="A66" s="49"/>
      <c r="B66" s="121"/>
      <c r="C66" s="121"/>
      <c r="D66" s="122"/>
      <c r="E66" s="123"/>
      <c r="F66" s="123"/>
      <c r="G66" s="7"/>
      <c r="H66" s="7"/>
      <c r="I66" s="7"/>
      <c r="J66" s="7"/>
      <c r="K66" s="7"/>
      <c r="L66" s="7"/>
      <c r="M66" s="124"/>
      <c r="N66" s="124"/>
      <c r="O66" s="124"/>
      <c r="P66" s="124"/>
      <c r="Q66" s="124"/>
    </row>
    <row r="67" spans="1:34" ht="12" customHeight="1">
      <c r="A67" s="48" t="s">
        <v>305</v>
      </c>
      <c r="B67" s="121"/>
      <c r="C67" s="121"/>
      <c r="D67" s="13"/>
      <c r="E67" s="123"/>
      <c r="F67" s="123"/>
      <c r="G67" s="123"/>
      <c r="H67" s="7"/>
      <c r="I67" s="7"/>
      <c r="J67" s="7"/>
      <c r="K67" s="7"/>
      <c r="L67" s="7"/>
      <c r="M67" s="124"/>
      <c r="N67" s="124"/>
      <c r="O67" s="124"/>
      <c r="P67" s="124"/>
      <c r="Q67" s="124"/>
    </row>
    <row r="68" spans="1:34" ht="12" customHeight="1">
      <c r="A68" s="126"/>
      <c r="B68" s="121"/>
      <c r="C68" s="121"/>
      <c r="D68" s="122"/>
      <c r="E68" s="123"/>
      <c r="F68" s="123"/>
      <c r="G68" s="7"/>
      <c r="H68" s="7"/>
      <c r="I68" s="7"/>
      <c r="J68" s="7"/>
      <c r="K68" s="7"/>
      <c r="L68" s="7"/>
      <c r="M68" s="124"/>
      <c r="N68" s="124"/>
      <c r="O68" s="124"/>
      <c r="P68" s="124"/>
      <c r="Q68" s="124"/>
    </row>
    <row r="69" spans="1:34" ht="12" customHeight="1">
      <c r="A69" s="126"/>
      <c r="B69" s="121"/>
      <c r="C69" s="121"/>
      <c r="D69" s="122"/>
      <c r="E69" s="123"/>
      <c r="F69" s="123"/>
      <c r="G69" s="7"/>
      <c r="H69" s="7"/>
      <c r="I69" s="7"/>
      <c r="J69" s="7"/>
      <c r="K69" s="7"/>
      <c r="L69" s="7"/>
      <c r="M69" s="124"/>
      <c r="N69" s="124"/>
      <c r="O69" s="124"/>
      <c r="P69" s="124"/>
      <c r="Q69" s="124"/>
    </row>
    <row r="70" spans="1:34" ht="12" customHeight="1">
      <c r="A70" s="126"/>
      <c r="B70" s="121"/>
      <c r="C70" s="121"/>
      <c r="D70" s="122"/>
      <c r="E70" s="123"/>
      <c r="F70" s="123"/>
      <c r="G70" s="7"/>
      <c r="H70" s="7"/>
      <c r="I70" s="7"/>
      <c r="J70" s="7"/>
      <c r="K70" s="7"/>
      <c r="L70" s="7"/>
      <c r="M70" s="124"/>
      <c r="N70" s="124"/>
      <c r="O70" s="124"/>
      <c r="P70" s="124"/>
      <c r="Q70" s="124"/>
    </row>
    <row r="71" spans="1:34" ht="12" customHeight="1">
      <c r="A71" s="126"/>
      <c r="B71" s="121"/>
      <c r="C71" s="121"/>
      <c r="D71" s="122"/>
      <c r="E71" s="123"/>
      <c r="F71" s="123"/>
      <c r="G71" s="7"/>
      <c r="H71" s="7"/>
      <c r="I71" s="7"/>
      <c r="J71" s="7"/>
      <c r="K71" s="7"/>
      <c r="L71" s="7"/>
      <c r="M71" s="124"/>
      <c r="N71" s="124"/>
      <c r="O71" s="124"/>
      <c r="P71" s="124"/>
      <c r="Q71" s="124"/>
    </row>
    <row r="72" spans="1:34" ht="12" customHeight="1">
      <c r="A72" s="91"/>
      <c r="B72" s="93"/>
      <c r="C72" s="93"/>
      <c r="D72" s="93"/>
      <c r="E72" s="93"/>
      <c r="F72" s="93"/>
      <c r="G72" s="127"/>
      <c r="H72" s="127"/>
      <c r="I72" s="127"/>
      <c r="J72" s="127"/>
      <c r="K72" s="127"/>
      <c r="L72" s="127"/>
      <c r="M72" s="127"/>
      <c r="N72" s="127"/>
      <c r="O72" s="127"/>
      <c r="P72" s="127"/>
      <c r="Q72" s="127"/>
    </row>
    <row r="73" spans="1:34" ht="12" customHeight="1">
      <c r="A73" s="91"/>
      <c r="B73" s="93"/>
      <c r="C73" s="93"/>
      <c r="D73" s="93"/>
      <c r="E73" s="93"/>
      <c r="F73" s="93"/>
      <c r="G73" s="127"/>
      <c r="H73" s="127"/>
      <c r="I73" s="127"/>
      <c r="J73" s="127"/>
      <c r="K73" s="127"/>
      <c r="L73" s="127"/>
      <c r="M73" s="127"/>
      <c r="N73" s="127"/>
      <c r="O73" s="127"/>
      <c r="P73" s="127"/>
      <c r="Q73" s="127"/>
    </row>
    <row r="74" spans="1:34" s="127" customFormat="1" ht="7.5" customHeight="1">
      <c r="A74" s="125"/>
      <c r="B74" s="53"/>
      <c r="C74" s="53"/>
      <c r="D74" s="53"/>
      <c r="E74" s="53"/>
      <c r="F74" s="53"/>
      <c r="G74" s="48"/>
      <c r="H74" s="48"/>
      <c r="I74" s="48"/>
      <c r="J74" s="48"/>
      <c r="K74" s="48"/>
      <c r="L74" s="48"/>
      <c r="M74" s="48"/>
      <c r="N74" s="48"/>
      <c r="O74" s="48"/>
      <c r="P74" s="48"/>
      <c r="Q74" s="48"/>
      <c r="R74" s="125"/>
      <c r="S74" s="125"/>
      <c r="T74" s="48"/>
      <c r="U74" s="48"/>
      <c r="V74" s="48"/>
      <c r="W74" s="48"/>
      <c r="X74" s="48"/>
      <c r="Y74" s="48"/>
      <c r="Z74" s="48"/>
      <c r="AA74" s="48"/>
      <c r="AB74" s="48"/>
      <c r="AC74" s="48"/>
      <c r="AD74" s="48"/>
      <c r="AE74" s="48"/>
      <c r="AF74" s="48"/>
      <c r="AG74" s="48"/>
      <c r="AH74" s="48"/>
    </row>
    <row r="75" spans="1:34" s="127" customFormat="1" ht="7.5" customHeight="1">
      <c r="A75" s="128"/>
      <c r="B75" s="53"/>
      <c r="C75" s="53"/>
      <c r="D75" s="53"/>
      <c r="E75" s="53"/>
      <c r="F75" s="53"/>
      <c r="G75" s="48"/>
      <c r="H75" s="48"/>
      <c r="I75" s="48"/>
      <c r="J75" s="48"/>
      <c r="K75" s="48"/>
      <c r="L75" s="48"/>
      <c r="M75" s="48"/>
      <c r="N75" s="48"/>
      <c r="O75" s="48"/>
      <c r="P75" s="48"/>
      <c r="Q75" s="48"/>
      <c r="R75" s="125"/>
      <c r="S75" s="125"/>
      <c r="T75" s="48"/>
      <c r="U75" s="48"/>
      <c r="V75" s="48"/>
      <c r="W75" s="48"/>
      <c r="X75" s="48"/>
      <c r="Y75" s="48"/>
      <c r="Z75" s="48"/>
      <c r="AA75" s="48"/>
      <c r="AB75" s="48"/>
      <c r="AC75" s="48"/>
      <c r="AD75" s="48"/>
      <c r="AE75" s="48"/>
      <c r="AF75" s="48"/>
      <c r="AG75" s="48"/>
      <c r="AH75" s="48"/>
    </row>
    <row r="77" spans="1:34" ht="7.5" customHeight="1"/>
  </sheetData>
  <mergeCells count="36">
    <mergeCell ref="O3:P3"/>
    <mergeCell ref="I3:J3"/>
    <mergeCell ref="A1:H1"/>
    <mergeCell ref="K3:L3"/>
    <mergeCell ref="M3:N3"/>
    <mergeCell ref="G3:H3"/>
    <mergeCell ref="C62:D62"/>
    <mergeCell ref="E3:F3"/>
    <mergeCell ref="A3:D4"/>
    <mergeCell ref="C7:D7"/>
    <mergeCell ref="C10:D10"/>
    <mergeCell ref="C11:D11"/>
    <mergeCell ref="C12:D12"/>
    <mergeCell ref="A6:D6"/>
    <mergeCell ref="C16:D16"/>
    <mergeCell ref="C41:D41"/>
    <mergeCell ref="C46:D46"/>
    <mergeCell ref="C52:D52"/>
    <mergeCell ref="AF3:AG3"/>
    <mergeCell ref="R3:U4"/>
    <mergeCell ref="V3:W3"/>
    <mergeCell ref="X3:Y3"/>
    <mergeCell ref="Z3:AA3"/>
    <mergeCell ref="AB3:AC3"/>
    <mergeCell ref="AD3:AE3"/>
    <mergeCell ref="R1:Y1"/>
    <mergeCell ref="T6:U6"/>
    <mergeCell ref="T19:U19"/>
    <mergeCell ref="T26:U26"/>
    <mergeCell ref="T30:U30"/>
    <mergeCell ref="T53:U53"/>
    <mergeCell ref="T35:U35"/>
    <mergeCell ref="T39:U39"/>
    <mergeCell ref="T43:U43"/>
    <mergeCell ref="T46:U46"/>
    <mergeCell ref="T50:U50"/>
  </mergeCells>
  <phoneticPr fontId="2"/>
  <printOptions horizontalCentered="1"/>
  <pageMargins left="0.78740157480314965" right="0.78740157480314965" top="0.78740157480314965" bottom="0.78740157480314965" header="0.51181102362204722" footer="0.51181102362204722"/>
  <pageSetup paperSize="9" pageOrder="overThenDown" orientation="portrait" r:id="rId1"/>
  <ignoredErrors>
    <ignoredError sqref="S5:U60 B8:D32 B62:B63 B53:B60 B34:D51 B33:C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表題３</vt:lpstr>
      <vt:lpstr>第３-１表</vt:lpstr>
      <vt:lpstr>第３-２表</vt:lpstr>
      <vt:lpstr>第３-３表</vt:lpstr>
      <vt:lpstr>第３-４表</vt:lpstr>
      <vt:lpstr>'第３-１表'!Print_Area</vt:lpstr>
      <vt:lpstr>'第３-４表'!Print_Area</vt:lpstr>
      <vt:lpstr>表題３!Print_Area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gyoukan03</dc:creator>
  <cp:lastModifiedBy>work</cp:lastModifiedBy>
  <cp:lastPrinted>2019-04-15T02:07:21Z</cp:lastPrinted>
  <dcterms:created xsi:type="dcterms:W3CDTF">2005-07-21T04:16:40Z</dcterms:created>
  <dcterms:modified xsi:type="dcterms:W3CDTF">2019-10-03T10:45:37Z</dcterms:modified>
</cp:coreProperties>
</file>