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0.30.3\情報管理課\情報管理課\統計係\04 今治市の統計HP\旧統計書\旧統計書（2012年3月前）\R02年度改訂\excel\"/>
    </mc:Choice>
  </mc:AlternateContent>
  <bookViews>
    <workbookView xWindow="0" yWindow="0" windowWidth="19200" windowHeight="12195"/>
  </bookViews>
  <sheets>
    <sheet name="表題６" sheetId="6" r:id="rId1"/>
    <sheet name="第６-１表" sheetId="5" r:id="rId2"/>
    <sheet name="第６-２表" sheetId="7" r:id="rId3"/>
  </sheets>
  <definedNames>
    <definedName name="バージョンアップ">#REF!</definedName>
    <definedName name="移行手順">#REF!</definedName>
    <definedName name="構成">#REF!</definedName>
    <definedName name="要望">#REF!</definedName>
  </definedNames>
  <calcPr calcId="152511"/>
</workbook>
</file>

<file path=xl/calcChain.xml><?xml version="1.0" encoding="utf-8"?>
<calcChain xmlns="http://schemas.openxmlformats.org/spreadsheetml/2006/main">
  <c r="J25" i="7" l="1"/>
  <c r="I25" i="7"/>
  <c r="G21" i="5"/>
  <c r="V48" i="7"/>
  <c r="U48" i="7"/>
  <c r="T48" i="7"/>
  <c r="V47" i="7"/>
  <c r="U47" i="7"/>
  <c r="T47" i="7"/>
  <c r="V46" i="7"/>
  <c r="U46" i="7"/>
  <c r="T46" i="7"/>
  <c r="V45" i="7"/>
  <c r="U45" i="7"/>
  <c r="T45" i="7"/>
  <c r="V43" i="7"/>
  <c r="U43" i="7"/>
  <c r="T43" i="7"/>
  <c r="W42" i="7"/>
  <c r="V42" i="7"/>
  <c r="U42" i="7"/>
  <c r="T42" i="7"/>
  <c r="W41" i="7"/>
  <c r="V41" i="7"/>
  <c r="U41" i="7"/>
  <c r="T41" i="7"/>
  <c r="W40" i="7"/>
  <c r="V40" i="7"/>
  <c r="U40" i="7"/>
  <c r="T40" i="7"/>
  <c r="H40" i="7"/>
  <c r="W39" i="7"/>
  <c r="V39" i="7"/>
  <c r="U39" i="7"/>
  <c r="T39" i="7"/>
  <c r="J39" i="7"/>
  <c r="I39" i="7"/>
  <c r="H39" i="7"/>
  <c r="W38" i="7"/>
  <c r="V38" i="7"/>
  <c r="U38" i="7"/>
  <c r="T38" i="7"/>
  <c r="J38" i="7"/>
  <c r="I38" i="7"/>
  <c r="H38" i="7"/>
  <c r="W37" i="7"/>
  <c r="V37" i="7"/>
  <c r="U37" i="7"/>
  <c r="T37" i="7"/>
  <c r="J37" i="7"/>
  <c r="I37" i="7"/>
  <c r="H37" i="7"/>
  <c r="W36" i="7"/>
  <c r="V36" i="7"/>
  <c r="U36" i="7"/>
  <c r="T36" i="7"/>
  <c r="H36" i="7"/>
  <c r="W35" i="7"/>
  <c r="V35" i="7"/>
  <c r="U35" i="7"/>
  <c r="T35" i="7"/>
  <c r="V34" i="7"/>
  <c r="U34" i="7"/>
  <c r="T34" i="7"/>
  <c r="J34" i="7"/>
  <c r="I34" i="7"/>
  <c r="H34" i="7"/>
  <c r="J33" i="7"/>
  <c r="I33" i="7"/>
  <c r="H33" i="7"/>
  <c r="W32" i="7"/>
  <c r="V32" i="7"/>
  <c r="U32" i="7"/>
  <c r="T32" i="7"/>
  <c r="J32" i="7"/>
  <c r="I32" i="7"/>
  <c r="H32" i="7"/>
  <c r="W31" i="7"/>
  <c r="V31" i="7"/>
  <c r="U31" i="7"/>
  <c r="T31" i="7"/>
  <c r="J31" i="7"/>
  <c r="I31" i="7"/>
  <c r="H31" i="7"/>
  <c r="W30" i="7"/>
  <c r="V30" i="7"/>
  <c r="U30" i="7"/>
  <c r="T30" i="7"/>
  <c r="J30" i="7"/>
  <c r="I30" i="7"/>
  <c r="H30" i="7"/>
  <c r="W29" i="7"/>
  <c r="V29" i="7"/>
  <c r="U29" i="7"/>
  <c r="T29" i="7"/>
  <c r="J28" i="7"/>
  <c r="I28" i="7"/>
  <c r="H28" i="7"/>
  <c r="W27" i="7"/>
  <c r="V27" i="7"/>
  <c r="U27" i="7"/>
  <c r="T27" i="7"/>
  <c r="W26" i="7"/>
  <c r="V26" i="7"/>
  <c r="U26" i="7"/>
  <c r="T26" i="7"/>
  <c r="J26" i="7"/>
  <c r="I26" i="7"/>
  <c r="H26" i="7"/>
  <c r="W22" i="7"/>
  <c r="V22" i="7"/>
  <c r="U22" i="7"/>
  <c r="T22" i="7"/>
  <c r="J22" i="7"/>
  <c r="I22" i="7"/>
  <c r="H22" i="7"/>
  <c r="W24" i="7"/>
  <c r="V24" i="7"/>
  <c r="U24" i="7"/>
  <c r="T24" i="7"/>
  <c r="J24" i="7"/>
  <c r="I24" i="7"/>
  <c r="H24" i="7"/>
  <c r="W23" i="7"/>
  <c r="V23" i="7"/>
  <c r="U23" i="7"/>
  <c r="T23" i="7"/>
  <c r="J23" i="7"/>
  <c r="I23" i="7"/>
  <c r="H23" i="7"/>
  <c r="W25" i="7"/>
  <c r="V25" i="7"/>
  <c r="U25" i="7"/>
  <c r="T25" i="7"/>
  <c r="H25" i="7"/>
  <c r="W21" i="7"/>
  <c r="V21" i="7"/>
  <c r="U21" i="7"/>
  <c r="T21" i="7"/>
  <c r="W20" i="7"/>
  <c r="V20" i="7"/>
  <c r="U20" i="7"/>
  <c r="T20" i="7"/>
  <c r="J20" i="7"/>
  <c r="I20" i="7"/>
  <c r="H20" i="7"/>
  <c r="J19" i="7"/>
  <c r="I19" i="7"/>
  <c r="H19" i="7"/>
  <c r="W18" i="7"/>
  <c r="V18" i="7"/>
  <c r="U18" i="7"/>
  <c r="T18" i="7"/>
  <c r="J18" i="7"/>
  <c r="I18" i="7"/>
  <c r="H18" i="7"/>
  <c r="W17" i="7"/>
  <c r="V17" i="7"/>
  <c r="U17" i="7"/>
  <c r="T17" i="7"/>
  <c r="W16" i="7"/>
  <c r="V16" i="7"/>
  <c r="U16" i="7"/>
  <c r="T16" i="7"/>
  <c r="J16" i="7"/>
  <c r="I16" i="7"/>
  <c r="H16" i="7"/>
  <c r="W15" i="7"/>
  <c r="V15" i="7"/>
  <c r="U15" i="7"/>
  <c r="T15" i="7"/>
  <c r="J15" i="7"/>
  <c r="I15" i="7"/>
  <c r="H15" i="7"/>
  <c r="W14" i="7"/>
  <c r="V14" i="7"/>
  <c r="U14" i="7"/>
  <c r="T14" i="7"/>
  <c r="J14" i="7"/>
  <c r="I14" i="7"/>
  <c r="H14" i="7"/>
  <c r="W13" i="7"/>
  <c r="V13" i="7"/>
  <c r="U13" i="7"/>
  <c r="T13" i="7"/>
  <c r="J13" i="7"/>
  <c r="I13" i="7"/>
  <c r="H13" i="7"/>
  <c r="T11" i="7"/>
  <c r="T10" i="7"/>
  <c r="V9" i="7"/>
  <c r="U9" i="7"/>
  <c r="T9" i="7"/>
  <c r="J9" i="7"/>
  <c r="I9" i="7"/>
  <c r="H9" i="7"/>
  <c r="W7" i="7"/>
  <c r="V7" i="7"/>
  <c r="U7" i="7"/>
  <c r="T7" i="7"/>
  <c r="G7" i="7"/>
  <c r="F7" i="7"/>
  <c r="J7" i="7"/>
  <c r="E7" i="7"/>
  <c r="D7" i="7"/>
  <c r="H7" i="7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2" i="5"/>
  <c r="G23" i="5"/>
  <c r="G24" i="5"/>
  <c r="G25" i="5"/>
  <c r="G26" i="5"/>
  <c r="G27" i="5"/>
  <c r="F7" i="5"/>
  <c r="H7" i="5"/>
  <c r="I7" i="5"/>
  <c r="E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G7" i="5"/>
  <c r="D7" i="5"/>
  <c r="I7" i="7"/>
</calcChain>
</file>

<file path=xl/sharedStrings.xml><?xml version="1.0" encoding="utf-8"?>
<sst xmlns="http://schemas.openxmlformats.org/spreadsheetml/2006/main" count="190" uniqueCount="146">
  <si>
    <t/>
  </si>
  <si>
    <t xml:space="preserve">51 </t>
  </si>
  <si>
    <t>511</t>
  </si>
  <si>
    <t>512</t>
  </si>
  <si>
    <t xml:space="preserve">52 </t>
  </si>
  <si>
    <t>521</t>
  </si>
  <si>
    <t>522</t>
  </si>
  <si>
    <t xml:space="preserve">53 </t>
  </si>
  <si>
    <t>531</t>
  </si>
  <si>
    <t>532</t>
  </si>
  <si>
    <t>533</t>
  </si>
  <si>
    <t xml:space="preserve">54 </t>
  </si>
  <si>
    <t>541</t>
  </si>
  <si>
    <t>家具・建具・じゅう器等卸売業</t>
  </si>
  <si>
    <t>542</t>
  </si>
  <si>
    <t>医薬品・化粧品等卸売業</t>
  </si>
  <si>
    <t>549</t>
  </si>
  <si>
    <t>他に分類されない卸売業</t>
  </si>
  <si>
    <t>[ 各種商品卸売業 ]</t>
    <rPh sb="2" eb="4">
      <t>カクシュ</t>
    </rPh>
    <rPh sb="4" eb="6">
      <t>ショウヒン</t>
    </rPh>
    <rPh sb="6" eb="9">
      <t>オロシウリギョウ</t>
    </rPh>
    <phoneticPr fontId="2"/>
  </si>
  <si>
    <t>繊維品卸売業（衣服、身の回り品を除く）</t>
  </si>
  <si>
    <t>農畜産物・水産物卸売業</t>
  </si>
  <si>
    <t>食料・飲料卸売業</t>
  </si>
  <si>
    <t>建築材料卸売業</t>
  </si>
  <si>
    <t>化学製品卸売業</t>
  </si>
  <si>
    <t>再生資源卸売業</t>
  </si>
  <si>
    <t>自動車卸売業</t>
  </si>
  <si>
    <t>その他の機械器具卸売業</t>
  </si>
  <si>
    <t>[各種商品小売業 ]</t>
    <rPh sb="1" eb="3">
      <t>カクシュ</t>
    </rPh>
    <rPh sb="3" eb="5">
      <t>ショウヒン</t>
    </rPh>
    <phoneticPr fontId="2"/>
  </si>
  <si>
    <t>その他の各種商品小売業（従業者が常時５０人未満のもの）</t>
  </si>
  <si>
    <t xml:space="preserve">56 </t>
  </si>
  <si>
    <t>561</t>
  </si>
  <si>
    <t>呉服・服地・寝具小売業</t>
  </si>
  <si>
    <t>男子服小売業</t>
  </si>
  <si>
    <t>婦人・子供服小売業</t>
  </si>
  <si>
    <t>靴・履物小売業</t>
  </si>
  <si>
    <t>569</t>
  </si>
  <si>
    <t>その他の織物・衣服・身の回り品小売業</t>
  </si>
  <si>
    <t xml:space="preserve">57 </t>
  </si>
  <si>
    <t>571</t>
  </si>
  <si>
    <t>各種食料品小売業</t>
  </si>
  <si>
    <t>572</t>
  </si>
  <si>
    <t>酒小売業</t>
  </si>
  <si>
    <t>573</t>
  </si>
  <si>
    <t>食肉小売業</t>
  </si>
  <si>
    <t>574</t>
  </si>
  <si>
    <t>鮮魚小売業</t>
  </si>
  <si>
    <t>野菜・果実小売業</t>
  </si>
  <si>
    <t>菓子・パン小売業</t>
  </si>
  <si>
    <t>579</t>
  </si>
  <si>
    <t>その他の飲食料品小売業</t>
  </si>
  <si>
    <t>家具・建具・畳小売業</t>
  </si>
  <si>
    <t>医薬品・化粧品小売業</t>
  </si>
  <si>
    <t>農耕用品小売業</t>
  </si>
  <si>
    <t>燃料小売業</t>
  </si>
  <si>
    <t>書籍・文房具小売業</t>
  </si>
  <si>
    <t>スポーツ用品・がん具・娯楽用品・楽器小売業</t>
  </si>
  <si>
    <t>他に分類されない小売業</t>
  </si>
  <si>
    <t>従 業 者
1人当たり</t>
    <rPh sb="7" eb="8">
      <t>ヒト</t>
    </rPh>
    <rPh sb="8" eb="9">
      <t>ア</t>
    </rPh>
    <phoneticPr fontId="2"/>
  </si>
  <si>
    <t>【小売業計】</t>
    <rPh sb="1" eb="2">
      <t>コ</t>
    </rPh>
    <rPh sb="2" eb="4">
      <t>オロシウリギョウ</t>
    </rPh>
    <rPh sb="4" eb="5">
      <t>ケイ</t>
    </rPh>
    <phoneticPr fontId="2"/>
  </si>
  <si>
    <t>商      店      数</t>
    <phoneticPr fontId="2"/>
  </si>
  <si>
    <t>従   業   者   数</t>
    <phoneticPr fontId="2"/>
  </si>
  <si>
    <t>年  間  商  品  販  売  額</t>
    <phoneticPr fontId="2"/>
  </si>
  <si>
    <t>総    数</t>
    <phoneticPr fontId="2"/>
  </si>
  <si>
    <t>卸 売 業</t>
    <phoneticPr fontId="2"/>
  </si>
  <si>
    <t>小 売 業</t>
    <phoneticPr fontId="2"/>
  </si>
  <si>
    <t xml:space="preserve"> 愛  媛  県</t>
    <phoneticPr fontId="2"/>
  </si>
  <si>
    <t>松山市</t>
    <phoneticPr fontId="2"/>
  </si>
  <si>
    <t>今治市</t>
    <phoneticPr fontId="2"/>
  </si>
  <si>
    <t>宇和島市</t>
    <phoneticPr fontId="2"/>
  </si>
  <si>
    <t>八幡浜市</t>
    <phoneticPr fontId="2"/>
  </si>
  <si>
    <t>新居浜市</t>
    <phoneticPr fontId="2"/>
  </si>
  <si>
    <t>西条市</t>
    <phoneticPr fontId="2"/>
  </si>
  <si>
    <t>大洲市</t>
    <phoneticPr fontId="2"/>
  </si>
  <si>
    <t>伊予市</t>
    <rPh sb="0" eb="3">
      <t>イヨシ</t>
    </rPh>
    <phoneticPr fontId="2"/>
  </si>
  <si>
    <t>四国中央市</t>
    <rPh sb="0" eb="2">
      <t>シコク</t>
    </rPh>
    <rPh sb="2" eb="4">
      <t>チュウオウ</t>
    </rPh>
    <rPh sb="4" eb="5">
      <t>シ</t>
    </rPh>
    <phoneticPr fontId="2"/>
  </si>
  <si>
    <t>西予市</t>
    <rPh sb="0" eb="1">
      <t>ニシ</t>
    </rPh>
    <rPh sb="1" eb="2">
      <t>ヨ</t>
    </rPh>
    <rPh sb="2" eb="3">
      <t>シ</t>
    </rPh>
    <phoneticPr fontId="2"/>
  </si>
  <si>
    <t>東温市</t>
    <rPh sb="1" eb="2">
      <t>アツシ</t>
    </rPh>
    <rPh sb="2" eb="3">
      <t>シ</t>
    </rPh>
    <phoneticPr fontId="2"/>
  </si>
  <si>
    <t>上島町</t>
    <rPh sb="0" eb="2">
      <t>カミジマ</t>
    </rPh>
    <rPh sb="2" eb="3">
      <t>チョウ</t>
    </rPh>
    <phoneticPr fontId="2"/>
  </si>
  <si>
    <t>久万高原町</t>
    <rPh sb="0" eb="2">
      <t>クマ</t>
    </rPh>
    <rPh sb="2" eb="4">
      <t>コウゲン</t>
    </rPh>
    <rPh sb="4" eb="5">
      <t>チョウ</t>
    </rPh>
    <phoneticPr fontId="2"/>
  </si>
  <si>
    <t>松前町</t>
    <rPh sb="0" eb="3">
      <t>マサキチョウ</t>
    </rPh>
    <phoneticPr fontId="2"/>
  </si>
  <si>
    <t>砥部町</t>
    <rPh sb="0" eb="3">
      <t>トベチョウ</t>
    </rPh>
    <phoneticPr fontId="2"/>
  </si>
  <si>
    <t>内子町</t>
    <rPh sb="0" eb="2">
      <t>ウチコ</t>
    </rPh>
    <rPh sb="2" eb="3">
      <t>チョウ</t>
    </rPh>
    <phoneticPr fontId="2"/>
  </si>
  <si>
    <t>伊方町</t>
    <rPh sb="0" eb="2">
      <t>イカタ</t>
    </rPh>
    <rPh sb="2" eb="3">
      <t>チョウ</t>
    </rPh>
    <phoneticPr fontId="2"/>
  </si>
  <si>
    <t>松野町</t>
    <rPh sb="0" eb="3">
      <t>マツノチョウ</t>
    </rPh>
    <phoneticPr fontId="2"/>
  </si>
  <si>
    <t>鬼北町</t>
    <rPh sb="0" eb="1">
      <t>オニ</t>
    </rPh>
    <rPh sb="1" eb="2">
      <t>ホク</t>
    </rPh>
    <rPh sb="2" eb="3">
      <t>チョウ</t>
    </rPh>
    <phoneticPr fontId="2"/>
  </si>
  <si>
    <t>愛南町</t>
    <rPh sb="0" eb="1">
      <t>アイ</t>
    </rPh>
    <rPh sb="1" eb="2">
      <t>ミナミ</t>
    </rPh>
    <rPh sb="2" eb="3">
      <t>チョウ</t>
    </rPh>
    <phoneticPr fontId="2"/>
  </si>
  <si>
    <t>卸売業</t>
    <phoneticPr fontId="2"/>
  </si>
  <si>
    <t>小売業</t>
    <phoneticPr fontId="2"/>
  </si>
  <si>
    <t>総　数</t>
    <phoneticPr fontId="2"/>
  </si>
  <si>
    <t>表目次</t>
    <rPh sb="0" eb="1">
      <t>ヒョウ</t>
    </rPh>
    <rPh sb="1" eb="3">
      <t>モクジ</t>
    </rPh>
    <phoneticPr fontId="9"/>
  </si>
  <si>
    <t xml:space="preserve"> ◎ 下記の項目をクリックしてください。</t>
    <rPh sb="3" eb="5">
      <t>カキ</t>
    </rPh>
    <rPh sb="6" eb="8">
      <t>コウモク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</si>
  <si>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phoneticPr fontId="2"/>
  </si>
  <si>
    <t xml:space="preserve">第６-２表　　産業別商業の状況（飲食店を除く） </t>
    <rPh sb="0" eb="1">
      <t>ダイ</t>
    </rPh>
    <rPh sb="4" eb="5">
      <t>ヒョウ</t>
    </rPh>
    <phoneticPr fontId="2"/>
  </si>
  <si>
    <t>６　商　　　業</t>
    <rPh sb="2" eb="3">
      <t>ショウ</t>
    </rPh>
    <rPh sb="6" eb="7">
      <t>ギョウ</t>
    </rPh>
    <phoneticPr fontId="9"/>
  </si>
  <si>
    <t>第６-１表　　県内市町別商業の状況</t>
    <rPh sb="0" eb="1">
      <t>ダイ</t>
    </rPh>
    <rPh sb="4" eb="5">
      <t>ヒョウ</t>
    </rPh>
    <rPh sb="7" eb="8">
      <t>ケン</t>
    </rPh>
    <rPh sb="8" eb="9">
      <t>ナイ</t>
    </rPh>
    <rPh sb="9" eb="11">
      <t>シチョウ</t>
    </rPh>
    <rPh sb="11" eb="12">
      <t>ベツ</t>
    </rPh>
    <rPh sb="12" eb="14">
      <t>ショウギョウ</t>
    </rPh>
    <rPh sb="15" eb="17">
      <t>ジョウキョウ</t>
    </rPh>
    <phoneticPr fontId="9"/>
  </si>
  <si>
    <t xml:space="preserve">第６-２表　　産業別商業の状況（飲食店を除く） </t>
    <rPh sb="0" eb="1">
      <t>ダイ</t>
    </rPh>
    <rPh sb="4" eb="5">
      <t>ヒョウ</t>
    </rPh>
    <rPh sb="7" eb="9">
      <t>サンギョウ</t>
    </rPh>
    <rPh sb="9" eb="10">
      <t>ベツ</t>
    </rPh>
    <rPh sb="10" eb="12">
      <t>ショウギョウ</t>
    </rPh>
    <rPh sb="13" eb="15">
      <t>ジョウキョウ</t>
    </rPh>
    <rPh sb="16" eb="18">
      <t>インショク</t>
    </rPh>
    <rPh sb="18" eb="19">
      <t>テン</t>
    </rPh>
    <rPh sb="20" eb="21">
      <t>ノゾ</t>
    </rPh>
    <phoneticPr fontId="9"/>
  </si>
  <si>
    <t>第６-２表　　産業別商業の状況（飲食店を除く） （つづき）</t>
    <rPh sb="0" eb="1">
      <t>ダイ</t>
    </rPh>
    <rPh sb="4" eb="5">
      <t>ヒョウ</t>
    </rPh>
    <phoneticPr fontId="2"/>
  </si>
  <si>
    <t>売場面積
（小売業）</t>
    <rPh sb="6" eb="9">
      <t>コウリギョウ</t>
    </rPh>
    <phoneticPr fontId="2"/>
  </si>
  <si>
    <t>【卸売業計】</t>
    <rPh sb="1" eb="4">
      <t>オロシウリギョウ</t>
    </rPh>
    <rPh sb="4" eb="5">
      <t>ケイ</t>
    </rPh>
    <phoneticPr fontId="2"/>
  </si>
  <si>
    <t>（ 単位 ： 百万円 ）</t>
    <rPh sb="7" eb="8">
      <t>ヒャク</t>
    </rPh>
    <rPh sb="8" eb="10">
      <t>マンエン</t>
    </rPh>
    <phoneticPr fontId="2"/>
  </si>
  <si>
    <t>( 単位 ： 百万円・㎡ ）</t>
    <rPh sb="2" eb="4">
      <t>タンイ</t>
    </rPh>
    <rPh sb="7" eb="8">
      <t>ヒャク</t>
    </rPh>
    <phoneticPr fontId="2"/>
  </si>
  <si>
    <t>事業所数</t>
    <rPh sb="0" eb="3">
      <t>ジギョウショ</t>
    </rPh>
    <phoneticPr fontId="2"/>
  </si>
  <si>
    <t>従業者数</t>
    <phoneticPr fontId="2"/>
  </si>
  <si>
    <t>年間商品
販売額</t>
    <phoneticPr fontId="2"/>
  </si>
  <si>
    <t>１店当たり
従業者数</t>
    <phoneticPr fontId="2"/>
  </si>
  <si>
    <t>年 間 商 品 販 売 額</t>
    <phoneticPr fontId="2"/>
  </si>
  <si>
    <t>１店当たり</t>
    <phoneticPr fontId="2"/>
  </si>
  <si>
    <t>売場面積
１㎡当たり</t>
    <phoneticPr fontId="2"/>
  </si>
  <si>
    <t>百貨店、総合スーパー</t>
    <phoneticPr fontId="2"/>
  </si>
  <si>
    <t>X</t>
    <phoneticPr fontId="19"/>
  </si>
  <si>
    <t>[ 繊維・衣服等卸売業 ]</t>
    <phoneticPr fontId="2"/>
  </si>
  <si>
    <t>[ 織物・衣服・身の回り品小売業 ]</t>
    <phoneticPr fontId="2"/>
  </si>
  <si>
    <t>衣服卸売業</t>
    <phoneticPr fontId="19"/>
  </si>
  <si>
    <t>513</t>
  </si>
  <si>
    <t>身の回り品卸売業</t>
    <phoneticPr fontId="19"/>
  </si>
  <si>
    <t>[ 飲食料品小売業 ]</t>
    <phoneticPr fontId="2"/>
  </si>
  <si>
    <t>石油・鉱物卸売業</t>
    <rPh sb="0" eb="2">
      <t>セキユ</t>
    </rPh>
    <phoneticPr fontId="19"/>
  </si>
  <si>
    <t>[建築材料、鉱物・金属材料等卸売業]</t>
    <phoneticPr fontId="2"/>
  </si>
  <si>
    <t>534</t>
  </si>
  <si>
    <t>鉄鋼製品卸売業</t>
    <rPh sb="0" eb="2">
      <t>テッコウ</t>
    </rPh>
    <rPh sb="2" eb="4">
      <t>セイヒン</t>
    </rPh>
    <phoneticPr fontId="19"/>
  </si>
  <si>
    <t>535</t>
  </si>
  <si>
    <t>非鉄製品卸売業</t>
    <rPh sb="0" eb="2">
      <t>ヒテツ</t>
    </rPh>
    <rPh sb="2" eb="4">
      <t>セイヒン</t>
    </rPh>
    <phoneticPr fontId="19"/>
  </si>
  <si>
    <t>536</t>
  </si>
  <si>
    <t>[ 機械器具卸売業 ]</t>
    <phoneticPr fontId="2"/>
  </si>
  <si>
    <t>自動車小売業</t>
    <rPh sb="0" eb="3">
      <t>ジドウシャ</t>
    </rPh>
    <phoneticPr fontId="19"/>
  </si>
  <si>
    <t>産業機械器具卸売業</t>
    <rPh sb="0" eb="2">
      <t>サンギョウ</t>
    </rPh>
    <phoneticPr fontId="19"/>
  </si>
  <si>
    <t>自転車小売業</t>
    <rPh sb="0" eb="3">
      <t>ジテンシャ</t>
    </rPh>
    <rPh sb="3" eb="6">
      <t>コウリギョウ</t>
    </rPh>
    <phoneticPr fontId="19"/>
  </si>
  <si>
    <t>機械器具小売業（自動車・自転車を除く）</t>
    <rPh sb="8" eb="11">
      <t>ジドウシャ</t>
    </rPh>
    <rPh sb="12" eb="15">
      <t>ジテンシャ</t>
    </rPh>
    <rPh sb="16" eb="17">
      <t>ノゾ</t>
    </rPh>
    <phoneticPr fontId="19"/>
  </si>
  <si>
    <t>543</t>
  </si>
  <si>
    <t>[ その他の小売業 ]</t>
    <phoneticPr fontId="2"/>
  </si>
  <si>
    <t>[ その他の卸売業 ]</t>
    <phoneticPr fontId="2"/>
  </si>
  <si>
    <t>じゅう器小売業</t>
    <phoneticPr fontId="19"/>
  </si>
  <si>
    <t>紙・紙製品卸売業</t>
    <rPh sb="0" eb="1">
      <t>カミ</t>
    </rPh>
    <rPh sb="2" eb="3">
      <t>カミ</t>
    </rPh>
    <rPh sb="3" eb="5">
      <t>セイヒン</t>
    </rPh>
    <phoneticPr fontId="19"/>
  </si>
  <si>
    <t>写真機・時計・眼鏡小売業</t>
    <rPh sb="4" eb="6">
      <t>トケイ</t>
    </rPh>
    <rPh sb="7" eb="9">
      <t>メガネ</t>
    </rPh>
    <phoneticPr fontId="19"/>
  </si>
  <si>
    <t>[ 無店舗小売業 ]</t>
    <rPh sb="2" eb="5">
      <t>ムテンポ</t>
    </rPh>
    <rPh sb="5" eb="8">
      <t>コウリギョウ</t>
    </rPh>
    <phoneticPr fontId="2"/>
  </si>
  <si>
    <t>通信販売・訪問販売小売業</t>
    <rPh sb="0" eb="2">
      <t>ツウシン</t>
    </rPh>
    <rPh sb="2" eb="4">
      <t>ハンバイ</t>
    </rPh>
    <rPh sb="5" eb="7">
      <t>ホウモン</t>
    </rPh>
    <rPh sb="7" eb="9">
      <t>ハンバイ</t>
    </rPh>
    <phoneticPr fontId="19"/>
  </si>
  <si>
    <t>自動販売機による小売業</t>
    <rPh sb="0" eb="2">
      <t>ジドウ</t>
    </rPh>
    <rPh sb="2" eb="5">
      <t>ハンバイキ</t>
    </rPh>
    <phoneticPr fontId="19"/>
  </si>
  <si>
    <t>その他の無店舗小売業</t>
    <rPh sb="2" eb="3">
      <t>タ</t>
    </rPh>
    <rPh sb="4" eb="7">
      <t>ムテンポ</t>
    </rPh>
    <phoneticPr fontId="19"/>
  </si>
  <si>
    <t>[飲食料品卸売業]</t>
    <phoneticPr fontId="2"/>
  </si>
  <si>
    <t>[ 機械器具小売業 ]</t>
    <rPh sb="2" eb="4">
      <t>キカイ</t>
    </rPh>
    <rPh sb="4" eb="6">
      <t>キグ</t>
    </rPh>
    <phoneticPr fontId="2"/>
  </si>
  <si>
    <t>平成28年</t>
    <rPh sb="1" eb="2">
      <t>セイ</t>
    </rPh>
    <phoneticPr fontId="2"/>
  </si>
  <si>
    <t>-</t>
    <phoneticPr fontId="9"/>
  </si>
  <si>
    <t>電気機械器具卸売業</t>
    <phoneticPr fontId="9"/>
  </si>
  <si>
    <t>x</t>
    <phoneticPr fontId="9"/>
  </si>
  <si>
    <t xml:space="preserve">   資料：情報管理課「経済センサス-活動調査（総務省統計局・経済産業省）」平成28年６月１日現在</t>
    <rPh sb="6" eb="8">
      <t>ジョウホウ</t>
    </rPh>
    <rPh sb="8" eb="10">
      <t>カンリ</t>
    </rPh>
    <rPh sb="10" eb="11">
      <t>カ</t>
    </rPh>
    <rPh sb="12" eb="14">
      <t>ケイザイ</t>
    </rPh>
    <rPh sb="19" eb="21">
      <t>カツドウ</t>
    </rPh>
    <rPh sb="21" eb="23">
      <t>チョウサ</t>
    </rPh>
    <rPh sb="24" eb="27">
      <t>ソウムショウ</t>
    </rPh>
    <rPh sb="27" eb="30">
      <t>トウケイキョク</t>
    </rPh>
    <rPh sb="31" eb="33">
      <t>ケイザイ</t>
    </rPh>
    <rPh sb="33" eb="36">
      <t>サンギョウショウ</t>
    </rPh>
    <phoneticPr fontId="2"/>
  </si>
  <si>
    <t xml:space="preserve"> 資料：情報管理課「経済センサス-活動調査（総務省統計局・経済産業省）」平成28年６月１日現在</t>
    <rPh sb="4" eb="6">
      <t>ジョウホウ</t>
    </rPh>
    <rPh sb="6" eb="8">
      <t>カンリ</t>
    </rPh>
    <rPh sb="8" eb="9">
      <t>カ</t>
    </rPh>
    <rPh sb="10" eb="12">
      <t>ケイザイ</t>
    </rPh>
    <rPh sb="17" eb="19">
      <t>カツドウ</t>
    </rPh>
    <rPh sb="19" eb="21">
      <t>チョウサ</t>
    </rPh>
    <rPh sb="22" eb="25">
      <t>ソウムショウ</t>
    </rPh>
    <rPh sb="25" eb="28">
      <t>トウケイキョク</t>
    </rPh>
    <rPh sb="29" eb="31">
      <t>ケイザイ</t>
    </rPh>
    <rPh sb="31" eb="34">
      <t>サンギョウショウ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</si>
</sst>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_ * #,##0.0_ ;_ * \-#,##0.0_ ;_ * &quot;-&quot;_ ;_ @_ "/>
    <numFmt numFmtId="177" formatCode="_ * #,##0.0_ ;_ * \-#,##0.0_ ;_ * &quot;-&quot;?_ ;_ @_ "/>
  </numFmts>
  <fonts count="24">
    <font>
      <sz val="12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ＤＦ平成ゴシック体W5"/>
      <family val="3"/>
      <charset val="128"/>
    </font>
    <font>
      <sz val="9"/>
      <name val="ＤＦ平成ゴシック体W5"/>
      <family val="3"/>
      <charset val="128"/>
    </font>
    <font>
      <sz val="16"/>
      <name val="ＤＦ平成ゴシック体W5"/>
      <family val="3"/>
      <charset val="128"/>
    </font>
    <font>
      <u/>
      <sz val="10"/>
      <color indexed="12"/>
      <name val="明朝"/>
      <family val="1"/>
      <charset val="128"/>
    </font>
    <font>
      <sz val="6"/>
      <name val="ＤＦ平成ゴシック体W5"/>
      <family val="3"/>
      <charset val="128"/>
    </font>
    <font>
      <sz val="8"/>
      <name val="ＤＦ平成ゴシック体W5"/>
      <family val="3"/>
      <charset val="128"/>
    </font>
    <font>
      <sz val="6"/>
      <name val="ＭＳ ゴシック"/>
      <family val="3"/>
      <charset val="128"/>
    </font>
    <font>
      <sz val="11"/>
      <name val="ＭＳ Ｐゴシック"/>
      <family val="3"/>
      <charset val="128"/>
    </font>
    <font>
      <sz val="28"/>
      <name val="HGPｺﾞｼｯｸE"/>
      <family val="3"/>
      <charset val="128"/>
    </font>
    <font>
      <sz val="16"/>
      <name val="HGPｺﾞｼｯｸE"/>
      <family val="3"/>
      <charset val="128"/>
    </font>
    <font>
      <sz val="16"/>
      <name val="HGP明朝E"/>
      <family val="1"/>
      <charset val="128"/>
    </font>
    <font>
      <sz val="30"/>
      <name val="ＭＳ ゴシック"/>
      <family val="3"/>
      <charset val="128"/>
    </font>
    <font>
      <sz val="14"/>
      <color indexed="12"/>
      <name val="HGS明朝E"/>
      <family val="1"/>
      <charset val="128"/>
    </font>
    <font>
      <sz val="14"/>
      <name val="HGS明朝E"/>
      <family val="1"/>
      <charset val="128"/>
    </font>
    <font>
      <sz val="14"/>
      <name val="HGPｺﾞｼｯｸE"/>
      <family val="3"/>
      <charset val="128"/>
    </font>
    <font>
      <sz val="28"/>
      <name val="HGP明朝E"/>
      <family val="1"/>
      <charset val="128"/>
    </font>
    <font>
      <sz val="6"/>
      <name val="ＭＳ Ｐゴシック"/>
      <family val="3"/>
      <charset val="128"/>
    </font>
    <font>
      <sz val="7"/>
      <name val="ＤＦ平成ゴシック体W5"/>
      <family val="3"/>
      <charset val="128"/>
    </font>
    <font>
      <sz val="10.5"/>
      <color rgb="FFFF0000"/>
      <name val="HGP明朝E"/>
      <family val="1"/>
      <charset val="128"/>
    </font>
    <font>
      <sz val="11"/>
      <name val="ＭＳ Ｐゴシック"/>
      <family val="3"/>
      <charset val="128"/>
      <scheme val="minor"/>
    </font>
    <font>
      <sz val="30"/>
      <color theme="0"/>
      <name val="HGP明朝E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0" fillId="0" borderId="0" applyFont="0" applyFill="0" applyBorder="0" applyAlignment="0" applyProtection="0"/>
    <xf numFmtId="0" fontId="10" fillId="0" borderId="0"/>
    <xf numFmtId="0" fontId="10" fillId="0" borderId="0">
      <alignment vertical="center"/>
    </xf>
  </cellStyleXfs>
  <cellXfs count="127">
    <xf numFmtId="0" fontId="0" fillId="0" borderId="0" xfId="0"/>
    <xf numFmtId="0" fontId="3" fillId="0" borderId="0" xfId="0" applyFont="1" applyBorder="1"/>
    <xf numFmtId="0" fontId="3" fillId="0" borderId="0" xfId="0" applyFont="1"/>
    <xf numFmtId="0" fontId="3" fillId="0" borderId="1" xfId="0" applyFont="1" applyBorder="1"/>
    <xf numFmtId="0" fontId="3" fillId="0" borderId="2" xfId="0" applyFont="1" applyBorder="1" applyAlignment="1">
      <alignment horizontal="distributed" shrinkToFi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/>
    <xf numFmtId="0" fontId="3" fillId="0" borderId="5" xfId="0" applyFont="1" applyBorder="1"/>
    <xf numFmtId="0" fontId="3" fillId="0" borderId="3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distributed"/>
    </xf>
    <xf numFmtId="41" fontId="4" fillId="0" borderId="0" xfId="2" applyNumberFormat="1" applyFont="1" applyBorder="1" applyAlignment="1">
      <alignment horizontal="right"/>
    </xf>
    <xf numFmtId="0" fontId="4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 shrinkToFit="1"/>
    </xf>
    <xf numFmtId="0" fontId="7" fillId="0" borderId="2" xfId="0" applyFont="1" applyBorder="1" applyAlignment="1">
      <alignment horizontal="distributed"/>
    </xf>
    <xf numFmtId="0" fontId="3" fillId="0" borderId="0" xfId="0" applyFont="1" applyBorder="1" applyAlignment="1">
      <alignment horizontal="left"/>
    </xf>
    <xf numFmtId="0" fontId="8" fillId="0" borderId="2" xfId="0" applyFont="1" applyBorder="1" applyAlignment="1">
      <alignment horizontal="distributed"/>
    </xf>
    <xf numFmtId="0" fontId="3" fillId="0" borderId="5" xfId="0" applyFont="1" applyBorder="1" applyAlignment="1">
      <alignment horizontal="distributed"/>
    </xf>
    <xf numFmtId="41" fontId="4" fillId="0" borderId="0" xfId="0" applyNumberFormat="1" applyFont="1" applyBorder="1" applyAlignment="1">
      <alignment horizontal="right"/>
    </xf>
    <xf numFmtId="49" fontId="3" fillId="0" borderId="2" xfId="0" applyNumberFormat="1" applyFont="1" applyBorder="1" applyAlignment="1">
      <alignment horizontal="distributed" vertical="center" justifyLastLine="1"/>
    </xf>
    <xf numFmtId="0" fontId="3" fillId="0" borderId="2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 shrinkToFit="1"/>
    </xf>
    <xf numFmtId="0" fontId="4" fillId="0" borderId="0" xfId="0" applyFont="1" applyBorder="1" applyAlignment="1">
      <alignment horizontal="distributed" shrinkToFit="1"/>
    </xf>
    <xf numFmtId="0" fontId="3" fillId="0" borderId="7" xfId="0" applyFont="1" applyBorder="1"/>
    <xf numFmtId="0" fontId="7" fillId="0" borderId="0" xfId="0" applyFont="1" applyBorder="1" applyAlignment="1">
      <alignment horizontal="distributed"/>
    </xf>
    <xf numFmtId="0" fontId="8" fillId="0" borderId="0" xfId="0" applyFont="1" applyBorder="1" applyAlignment="1">
      <alignment horizontal="distributed"/>
    </xf>
    <xf numFmtId="0" fontId="3" fillId="0" borderId="4" xfId="0" applyFont="1" applyBorder="1" applyAlignment="1">
      <alignment horizontal="distributed"/>
    </xf>
    <xf numFmtId="176" fontId="4" fillId="0" borderId="0" xfId="0" applyNumberFormat="1" applyFont="1" applyBorder="1" applyAlignment="1">
      <alignment horizontal="right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distributed" vertical="center"/>
    </xf>
    <xf numFmtId="0" fontId="3" fillId="0" borderId="2" xfId="0" applyFont="1" applyBorder="1" applyAlignment="1">
      <alignment horizontal="distributed" vertical="center"/>
    </xf>
    <xf numFmtId="0" fontId="3" fillId="0" borderId="0" xfId="0" applyFont="1" applyFill="1" applyBorder="1" applyAlignment="1">
      <alignment horizontal="distributed" vertical="center"/>
    </xf>
    <xf numFmtId="0" fontId="3" fillId="0" borderId="2" xfId="0" applyFont="1" applyFill="1" applyBorder="1" applyAlignment="1">
      <alignment horizontal="distributed" vertical="center"/>
    </xf>
    <xf numFmtId="3" fontId="3" fillId="0" borderId="0" xfId="0" applyNumberFormat="1" applyFont="1" applyBorder="1"/>
    <xf numFmtId="49" fontId="11" fillId="0" borderId="0" xfId="5" applyNumberFormat="1" applyFont="1">
      <alignment vertical="center"/>
    </xf>
    <xf numFmtId="0" fontId="11" fillId="0" borderId="0" xfId="5" applyFont="1">
      <alignment vertical="center"/>
    </xf>
    <xf numFmtId="49" fontId="11" fillId="0" borderId="0" xfId="5" applyNumberFormat="1" applyFont="1" applyFill="1" applyAlignment="1">
      <alignment horizontal="right" vertical="center"/>
    </xf>
    <xf numFmtId="49" fontId="11" fillId="0" borderId="0" xfId="5" applyNumberFormat="1" applyFont="1" applyAlignment="1">
      <alignment horizontal="right" vertical="center"/>
    </xf>
    <xf numFmtId="56" fontId="12" fillId="0" borderId="0" xfId="5" applyNumberFormat="1" applyFont="1" applyAlignment="1">
      <alignment horizontal="left" vertical="center"/>
    </xf>
    <xf numFmtId="0" fontId="13" fillId="0" borderId="0" xfId="5" applyFont="1" applyAlignment="1">
      <alignment horizontal="distributed" vertical="center" justifyLastLine="1"/>
    </xf>
    <xf numFmtId="49" fontId="21" fillId="0" borderId="0" xfId="5" applyNumberFormat="1" applyFont="1" applyAlignment="1">
      <alignment horizontal="center" vertical="center"/>
    </xf>
    <xf numFmtId="49" fontId="12" fillId="0" borderId="0" xfId="5" applyNumberFormat="1" applyFont="1">
      <alignment vertical="center"/>
    </xf>
    <xf numFmtId="56" fontId="15" fillId="0" borderId="0" xfId="1" applyNumberFormat="1" applyFont="1" applyBorder="1" applyAlignment="1" applyProtection="1">
      <alignment horizontal="left" vertical="center"/>
    </xf>
    <xf numFmtId="49" fontId="16" fillId="0" borderId="0" xfId="5" applyNumberFormat="1" applyFont="1" applyBorder="1">
      <alignment vertical="center"/>
    </xf>
    <xf numFmtId="49" fontId="16" fillId="0" borderId="0" xfId="5" applyNumberFormat="1" applyFont="1">
      <alignment vertical="center"/>
    </xf>
    <xf numFmtId="49" fontId="17" fillId="0" borderId="0" xfId="5" applyNumberFormat="1" applyFont="1">
      <alignment vertical="center"/>
    </xf>
    <xf numFmtId="0" fontId="11" fillId="0" borderId="10" xfId="5" applyFont="1" applyBorder="1">
      <alignment vertical="center"/>
    </xf>
    <xf numFmtId="0" fontId="18" fillId="0" borderId="0" xfId="5" applyFont="1">
      <alignment vertical="center"/>
    </xf>
    <xf numFmtId="3" fontId="3" fillId="0" borderId="0" xfId="0" applyNumberFormat="1" applyFont="1"/>
    <xf numFmtId="0" fontId="5" fillId="0" borderId="0" xfId="0" applyFont="1" applyAlignment="1"/>
    <xf numFmtId="0" fontId="3" fillId="0" borderId="0" xfId="0" applyFont="1" applyAlignment="1"/>
    <xf numFmtId="0" fontId="3" fillId="0" borderId="4" xfId="0" applyFont="1" applyBorder="1" applyAlignment="1"/>
    <xf numFmtId="0" fontId="3" fillId="0" borderId="7" xfId="0" applyFont="1" applyBorder="1" applyAlignment="1"/>
    <xf numFmtId="0" fontId="3" fillId="0" borderId="2" xfId="0" applyFont="1" applyBorder="1" applyAlignment="1"/>
    <xf numFmtId="0" fontId="3" fillId="0" borderId="1" xfId="0" applyFont="1" applyBorder="1" applyAlignment="1"/>
    <xf numFmtId="0" fontId="4" fillId="0" borderId="0" xfId="0" applyFont="1" applyBorder="1" applyAlignment="1"/>
    <xf numFmtId="177" fontId="4" fillId="0" borderId="0" xfId="0" applyNumberFormat="1" applyFont="1" applyBorder="1" applyAlignment="1">
      <alignment horizontal="right"/>
    </xf>
    <xf numFmtId="41" fontId="4" fillId="0" borderId="0" xfId="2" applyNumberFormat="1" applyFont="1" applyBorder="1" applyAlignment="1"/>
    <xf numFmtId="176" fontId="4" fillId="0" borderId="0" xfId="2" applyNumberFormat="1" applyFont="1" applyBorder="1" applyAlignment="1"/>
    <xf numFmtId="177" fontId="4" fillId="0" borderId="0" xfId="2" applyNumberFormat="1" applyFont="1" applyBorder="1" applyAlignment="1"/>
    <xf numFmtId="0" fontId="20" fillId="0" borderId="0" xfId="0" applyFont="1" applyBorder="1" applyAlignment="1">
      <alignment horizontal="distributed" shrinkToFit="1"/>
    </xf>
    <xf numFmtId="0" fontId="3" fillId="0" borderId="5" xfId="0" applyFont="1" applyBorder="1" applyAlignment="1"/>
    <xf numFmtId="0" fontId="4" fillId="0" borderId="4" xfId="0" applyFont="1" applyBorder="1" applyAlignment="1"/>
    <xf numFmtId="0" fontId="3" fillId="0" borderId="0" xfId="0" applyFont="1" applyFill="1" applyBorder="1" applyAlignment="1">
      <alignment horizontal="left"/>
    </xf>
    <xf numFmtId="0" fontId="0" fillId="0" borderId="0" xfId="0" applyFont="1"/>
    <xf numFmtId="0" fontId="0" fillId="0" borderId="4" xfId="0" applyFont="1" applyBorder="1"/>
    <xf numFmtId="0" fontId="0" fillId="0" borderId="0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3" fontId="4" fillId="0" borderId="0" xfId="0" applyNumberFormat="1" applyFont="1" applyBorder="1" applyAlignment="1">
      <alignment vertical="center"/>
    </xf>
    <xf numFmtId="3" fontId="0" fillId="0" borderId="0" xfId="0" applyNumberFormat="1" applyFont="1"/>
    <xf numFmtId="0" fontId="0" fillId="0" borderId="0" xfId="0" applyFont="1" applyBorder="1"/>
    <xf numFmtId="0" fontId="0" fillId="0" borderId="0" xfId="0" applyFont="1" applyBorder="1" applyAlignment="1"/>
    <xf numFmtId="0" fontId="0" fillId="0" borderId="4" xfId="0" applyFont="1" applyBorder="1" applyAlignment="1"/>
    <xf numFmtId="177" fontId="4" fillId="0" borderId="0" xfId="2" applyNumberFormat="1" applyFont="1" applyBorder="1" applyAlignment="1">
      <alignment horizontal="right"/>
    </xf>
    <xf numFmtId="177" fontId="0" fillId="0" borderId="0" xfId="0" applyNumberFormat="1" applyFont="1" applyAlignment="1"/>
    <xf numFmtId="0" fontId="22" fillId="0" borderId="0" xfId="0" applyFont="1" applyAlignment="1"/>
    <xf numFmtId="41" fontId="0" fillId="0" borderId="0" xfId="0" applyNumberFormat="1" applyFont="1" applyAlignment="1"/>
    <xf numFmtId="41" fontId="22" fillId="0" borderId="0" xfId="0" applyNumberFormat="1" applyFont="1" applyAlignment="1"/>
    <xf numFmtId="177" fontId="22" fillId="0" borderId="0" xfId="0" applyNumberFormat="1" applyFont="1" applyAlignment="1"/>
    <xf numFmtId="41" fontId="22" fillId="0" borderId="11" xfId="0" applyNumberFormat="1" applyFont="1" applyBorder="1" applyAlignment="1"/>
    <xf numFmtId="41" fontId="22" fillId="0" borderId="0" xfId="0" applyNumberFormat="1" applyFont="1" applyBorder="1" applyAlignment="1"/>
    <xf numFmtId="41" fontId="3" fillId="0" borderId="4" xfId="0" applyNumberFormat="1" applyFont="1" applyBorder="1" applyAlignment="1"/>
    <xf numFmtId="41" fontId="4" fillId="0" borderId="4" xfId="0" applyNumberFormat="1" applyFont="1" applyBorder="1" applyAlignment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 vertical="center" wrapText="1"/>
    </xf>
    <xf numFmtId="41" fontId="4" fillId="0" borderId="0" xfId="2" quotePrefix="1" applyNumberFormat="1" applyFont="1" applyBorder="1" applyAlignment="1">
      <alignment horizontal="right"/>
    </xf>
    <xf numFmtId="41" fontId="4" fillId="0" borderId="11" xfId="2" applyNumberFormat="1" applyFont="1" applyBorder="1" applyAlignment="1"/>
    <xf numFmtId="38" fontId="4" fillId="0" borderId="0" xfId="2" applyFont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38" fontId="4" fillId="0" borderId="0" xfId="2" applyFont="1" applyFill="1" applyBorder="1" applyAlignment="1">
      <alignment vertical="center"/>
    </xf>
    <xf numFmtId="3" fontId="4" fillId="0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38" fontId="4" fillId="0" borderId="0" xfId="2" applyFont="1" applyBorder="1" applyAlignment="1">
      <alignment horizontal="right" vertical="center"/>
    </xf>
    <xf numFmtId="3" fontId="4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8" xfId="0" applyFont="1" applyBorder="1" applyAlignment="1">
      <alignment horizontal="center" vertical="center"/>
    </xf>
    <xf numFmtId="0" fontId="3" fillId="0" borderId="0" xfId="0" applyFont="1" applyBorder="1" applyAlignment="1">
      <alignment horizontal="distributed"/>
    </xf>
    <xf numFmtId="0" fontId="23" fillId="2" borderId="0" xfId="5" applyFont="1" applyFill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0" xfId="0" applyFont="1" applyBorder="1" applyAlignment="1"/>
    <xf numFmtId="0" fontId="0" fillId="0" borderId="0" xfId="0" applyFont="1" applyAlignment="1"/>
    <xf numFmtId="0" fontId="5" fillId="0" borderId="0" xfId="0" applyFont="1" applyBorder="1" applyAlignment="1"/>
    <xf numFmtId="0" fontId="3" fillId="0" borderId="4" xfId="0" applyFont="1" applyBorder="1" applyAlignment="1">
      <alignment horizontal="right"/>
    </xf>
    <xf numFmtId="0" fontId="3" fillId="0" borderId="12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distributed" vertical="center" justifyLastLine="1"/>
    </xf>
    <xf numFmtId="0" fontId="3" fillId="0" borderId="0" xfId="0" applyFont="1" applyBorder="1" applyAlignment="1">
      <alignment horizontal="distributed"/>
    </xf>
    <xf numFmtId="0" fontId="3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distributed" vertical="center" justifyLastLine="1"/>
    </xf>
    <xf numFmtId="0" fontId="0" fillId="0" borderId="12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0" fontId="0" fillId="0" borderId="14" xfId="0" applyFont="1" applyBorder="1" applyAlignment="1">
      <alignment horizontal="center"/>
    </xf>
  </cellXfs>
  <cellStyles count="6">
    <cellStyle name="ハイパーリンク" xfId="1" builtinId="8"/>
    <cellStyle name="桁区切り" xfId="2" builtinId="6"/>
    <cellStyle name="桁区切り 2" xfId="3"/>
    <cellStyle name="標準" xfId="0" builtinId="0"/>
    <cellStyle name="標準 2" xfId="4"/>
    <cellStyle name="標準 2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9"/>
  <sheetViews>
    <sheetView tabSelected="1" zoomScaleNormal="100" workbookViewId="0"/>
  </sheetViews>
  <sheetFormatPr defaultRowHeight="32.25"/>
  <cols>
    <col min="1" max="1" width="51" style="35" customWidth="1"/>
    <col min="2" max="2" width="2.75" style="36" customWidth="1"/>
    <col min="3" max="3" width="30.75" style="38" customWidth="1"/>
    <col min="4" max="16384" width="9" style="36"/>
  </cols>
  <sheetData>
    <row r="1" spans="1:3" ht="21" customHeight="1">
      <c r="A1" s="36"/>
      <c r="B1" s="37"/>
      <c r="C1" s="36"/>
    </row>
    <row r="2" spans="1:3" ht="21" customHeight="1">
      <c r="A2" s="40" t="s">
        <v>89</v>
      </c>
      <c r="B2" s="37"/>
    </row>
    <row r="3" spans="1:3" ht="21" customHeight="1">
      <c r="A3" s="41" t="s">
        <v>90</v>
      </c>
      <c r="B3" s="37"/>
    </row>
    <row r="4" spans="1:3" ht="21" customHeight="1" thickBot="1">
      <c r="A4" s="47"/>
      <c r="B4" s="37"/>
    </row>
    <row r="5" spans="1:3" ht="21" customHeight="1" thickTop="1">
      <c r="A5" s="48"/>
      <c r="B5" s="38"/>
    </row>
    <row r="6" spans="1:3" ht="21" customHeight="1">
      <c r="A6" s="43" t="s">
        <v>94</v>
      </c>
      <c r="B6" s="38"/>
    </row>
    <row r="7" spans="1:3" s="38" customFormat="1" ht="21" customHeight="1">
      <c r="A7" s="43" t="s">
        <v>95</v>
      </c>
    </row>
    <row r="8" spans="1:3" s="38" customFormat="1" ht="21" customHeight="1">
      <c r="A8" s="44"/>
      <c r="B8" s="39"/>
    </row>
    <row r="9" spans="1:3" s="38" customFormat="1" ht="21" customHeight="1">
      <c r="B9" s="39"/>
    </row>
    <row r="10" spans="1:3" s="38" customFormat="1" ht="21" customHeight="1">
      <c r="B10" s="39"/>
    </row>
    <row r="11" spans="1:3" s="38" customFormat="1" ht="21" customHeight="1">
      <c r="A11" s="45"/>
      <c r="B11" s="39"/>
    </row>
    <row r="12" spans="1:3" s="38" customFormat="1" ht="21" customHeight="1">
      <c r="A12" s="45"/>
      <c r="B12" s="39"/>
    </row>
    <row r="13" spans="1:3" s="38" customFormat="1" ht="21" customHeight="1">
      <c r="A13" s="45"/>
      <c r="B13" s="39"/>
    </row>
    <row r="14" spans="1:3" s="38" customFormat="1" ht="21" customHeight="1">
      <c r="A14" s="46"/>
      <c r="B14" s="39"/>
    </row>
    <row r="15" spans="1:3" s="38" customFormat="1" ht="21" customHeight="1">
      <c r="A15" s="46"/>
      <c r="B15" s="39"/>
      <c r="C15" s="102" t="s">
        <v>93</v>
      </c>
    </row>
    <row r="16" spans="1:3" s="38" customFormat="1" ht="21" customHeight="1">
      <c r="A16" s="42"/>
      <c r="B16" s="39"/>
      <c r="C16" s="103"/>
    </row>
    <row r="17" spans="1:2" s="38" customFormat="1" ht="21" customHeight="1">
      <c r="A17" s="42"/>
      <c r="B17" s="39"/>
    </row>
    <row r="18" spans="1:2" s="38" customFormat="1" ht="21" customHeight="1">
      <c r="A18" s="42"/>
      <c r="B18" s="39"/>
    </row>
    <row r="19" spans="1:2" s="38" customFormat="1" ht="21" customHeight="1">
      <c r="A19" s="35"/>
      <c r="B19" s="39"/>
    </row>
    <row r="20" spans="1:2" s="38" customFormat="1" ht="21" customHeight="1">
      <c r="A20" s="35"/>
      <c r="B20" s="39"/>
    </row>
    <row r="21" spans="1:2" s="38" customFormat="1" ht="21" customHeight="1">
      <c r="A21" s="35"/>
      <c r="B21" s="39"/>
    </row>
    <row r="22" spans="1:2" ht="21" customHeight="1">
      <c r="B22" s="39"/>
    </row>
    <row r="23" spans="1:2" ht="21" customHeight="1">
      <c r="B23" s="39"/>
    </row>
    <row r="24" spans="1:2" ht="21" customHeight="1">
      <c r="B24" s="39"/>
    </row>
    <row r="25" spans="1:2" ht="21" customHeight="1"/>
    <row r="26" spans="1:2" ht="21" customHeight="1"/>
    <row r="27" spans="1:2" ht="21" customHeight="1"/>
    <row r="28" spans="1:2" ht="21" customHeight="1"/>
    <row r="29" spans="1:2" ht="21" customHeight="1"/>
    <row r="30" spans="1:2" ht="21" customHeight="1"/>
    <row r="31" spans="1:2" ht="21" customHeight="1"/>
    <row r="32" spans="1:2" ht="21" customHeight="1"/>
    <row r="33" ht="21" customHeight="1"/>
    <row r="34" ht="21" customHeight="1"/>
    <row r="35" ht="21" customHeight="1"/>
    <row r="36" ht="21" customHeight="1"/>
    <row r="37" ht="21" customHeight="1"/>
    <row r="38" ht="21" customHeight="1"/>
    <row r="39" ht="21" customHeight="1"/>
  </sheetData>
  <mergeCells count="1">
    <mergeCell ref="C15:C16"/>
  </mergeCells>
  <phoneticPr fontId="9"/>
  <hyperlinks>
    <hyperlink ref="A7" location="'第６-２表'!A1" display="第６-２表　　産業別商業の状況（飲食店を除く） "/>
    <hyperlink ref="A6" location="'第６-１表'!A1" display="第６-１表　　県内市町別商業の状況"/>
  </hyperlinks>
  <printOptions horizontalCentered="1"/>
  <pageMargins left="0.98425196850393704" right="0" top="0.55118110236220474" bottom="0.55118110236220474" header="0.51181102362204722" footer="0.51181102362204722"/>
  <pageSetup paperSize="9" orientation="portrait" r:id="rId1"/>
  <headerFooter scaleWithDoc="0">
    <evenFooter>&amp;C59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zoomScaleNormal="100" workbookViewId="0">
      <selection sqref="A1:L1"/>
    </sheetView>
  </sheetViews>
  <sheetFormatPr defaultColWidth="8.625" defaultRowHeight="14.25"/>
  <cols>
    <col min="1" max="1" width="2.125" style="65" customWidth="1"/>
    <col min="2" max="2" width="9.625" style="65" customWidth="1"/>
    <col min="3" max="3" width="1" style="65" customWidth="1"/>
    <col min="4" max="9" width="7.125" style="65" customWidth="1"/>
    <col min="10" max="12" width="9.75" style="65" bestFit="1" customWidth="1"/>
    <col min="13" max="13" width="1.625" style="65" customWidth="1"/>
    <col min="14" max="14" width="9.375" style="65" bestFit="1" customWidth="1"/>
    <col min="15" max="16384" width="8.625" style="65"/>
  </cols>
  <sheetData>
    <row r="1" spans="1:15" ht="18.75">
      <c r="A1" s="106" t="s">
        <v>91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"/>
      <c r="N1" s="2"/>
    </row>
    <row r="2" spans="1:15" ht="13.5" customHeight="1">
      <c r="A2" s="1"/>
      <c r="B2" s="1"/>
      <c r="C2" s="1"/>
      <c r="D2" s="1"/>
      <c r="E2" s="1"/>
      <c r="F2" s="1"/>
      <c r="G2" s="15"/>
      <c r="I2" s="1"/>
      <c r="J2" s="1"/>
      <c r="K2" s="1"/>
      <c r="L2" s="1"/>
      <c r="M2" s="1"/>
      <c r="N2" s="2"/>
    </row>
    <row r="3" spans="1:15" ht="13.5" customHeight="1" thickBot="1">
      <c r="A3" s="66"/>
      <c r="B3" s="66"/>
      <c r="C3" s="66"/>
      <c r="D3" s="6"/>
      <c r="E3" s="6"/>
      <c r="F3" s="6"/>
      <c r="G3" s="6"/>
      <c r="H3" s="6"/>
      <c r="I3" s="6"/>
      <c r="J3" s="6"/>
      <c r="K3" s="107" t="s">
        <v>99</v>
      </c>
      <c r="L3" s="107"/>
      <c r="M3" s="1"/>
      <c r="N3" s="2"/>
    </row>
    <row r="4" spans="1:15" ht="21" customHeight="1">
      <c r="A4" s="108"/>
      <c r="B4" s="108"/>
      <c r="C4" s="108"/>
      <c r="D4" s="110" t="s">
        <v>59</v>
      </c>
      <c r="E4" s="111"/>
      <c r="F4" s="112"/>
      <c r="G4" s="110" t="s">
        <v>60</v>
      </c>
      <c r="H4" s="111"/>
      <c r="I4" s="112"/>
      <c r="J4" s="110" t="s">
        <v>61</v>
      </c>
      <c r="K4" s="111"/>
      <c r="L4" s="111"/>
      <c r="M4" s="1"/>
      <c r="N4" s="2"/>
    </row>
    <row r="5" spans="1:15" ht="21" customHeight="1">
      <c r="A5" s="109"/>
      <c r="B5" s="109"/>
      <c r="C5" s="109"/>
      <c r="D5" s="5" t="s">
        <v>88</v>
      </c>
      <c r="E5" s="5" t="s">
        <v>86</v>
      </c>
      <c r="F5" s="5" t="s">
        <v>87</v>
      </c>
      <c r="G5" s="100" t="s">
        <v>88</v>
      </c>
      <c r="H5" s="5" t="s">
        <v>86</v>
      </c>
      <c r="I5" s="5" t="s">
        <v>87</v>
      </c>
      <c r="J5" s="5" t="s">
        <v>62</v>
      </c>
      <c r="K5" s="5" t="s">
        <v>63</v>
      </c>
      <c r="L5" s="28" t="s">
        <v>64</v>
      </c>
      <c r="M5" s="1"/>
      <c r="N5" s="2"/>
    </row>
    <row r="6" spans="1:15" ht="9" customHeight="1">
      <c r="A6" s="23"/>
      <c r="B6" s="23"/>
      <c r="C6" s="3"/>
      <c r="D6" s="1"/>
      <c r="E6" s="1"/>
      <c r="F6" s="1"/>
      <c r="G6" s="1"/>
      <c r="H6" s="1"/>
      <c r="I6" s="1"/>
      <c r="J6" s="1"/>
      <c r="K6" s="1"/>
      <c r="L6" s="1"/>
      <c r="M6" s="1"/>
      <c r="N6" s="2"/>
    </row>
    <row r="7" spans="1:15" ht="19.5" customHeight="1">
      <c r="A7" s="29" t="s">
        <v>65</v>
      </c>
      <c r="B7" s="67"/>
      <c r="C7" s="68"/>
      <c r="D7" s="69">
        <f>E7+F7</f>
        <v>14165</v>
      </c>
      <c r="E7" s="69">
        <f>SUM(E8:E27)</f>
        <v>3456</v>
      </c>
      <c r="F7" s="69">
        <f>SUM(F8:F27)</f>
        <v>10709</v>
      </c>
      <c r="G7" s="69">
        <f>SUM(H7:I7)</f>
        <v>98907</v>
      </c>
      <c r="H7" s="69">
        <f>SUM(H8:H27)</f>
        <v>27825</v>
      </c>
      <c r="I7" s="69">
        <f>SUM(I8:I27)</f>
        <v>71082</v>
      </c>
      <c r="J7" s="69">
        <v>3804387</v>
      </c>
      <c r="K7" s="69">
        <v>2332819</v>
      </c>
      <c r="L7" s="69">
        <v>1471569</v>
      </c>
      <c r="M7" s="1"/>
      <c r="N7" s="49"/>
      <c r="O7" s="70"/>
    </row>
    <row r="8" spans="1:15" ht="19.5" customHeight="1">
      <c r="A8" s="1"/>
      <c r="B8" s="30" t="s">
        <v>66</v>
      </c>
      <c r="C8" s="31"/>
      <c r="D8" s="69">
        <f t="shared" ref="D8:D27" si="0">E8+F8</f>
        <v>4327</v>
      </c>
      <c r="E8" s="69">
        <v>1340</v>
      </c>
      <c r="F8" s="89">
        <v>2987</v>
      </c>
      <c r="G8" s="69">
        <f t="shared" ref="G8:G27" si="1">SUM(H8:I8)</f>
        <v>38513</v>
      </c>
      <c r="H8" s="69">
        <v>12357</v>
      </c>
      <c r="I8" s="89">
        <v>26156</v>
      </c>
      <c r="J8" s="69">
        <v>1648394</v>
      </c>
      <c r="K8" s="69">
        <v>1065487</v>
      </c>
      <c r="L8" s="69">
        <v>582907</v>
      </c>
      <c r="M8" s="1"/>
      <c r="N8" s="49"/>
      <c r="O8" s="70"/>
    </row>
    <row r="9" spans="1:15" ht="19.5" customHeight="1">
      <c r="A9" s="1"/>
      <c r="B9" s="32" t="s">
        <v>67</v>
      </c>
      <c r="C9" s="33"/>
      <c r="D9" s="69">
        <f t="shared" si="0"/>
        <v>1914</v>
      </c>
      <c r="E9" s="90">
        <v>476</v>
      </c>
      <c r="F9" s="91">
        <v>1438</v>
      </c>
      <c r="G9" s="69">
        <f t="shared" si="1"/>
        <v>11379</v>
      </c>
      <c r="H9" s="92">
        <v>3090</v>
      </c>
      <c r="I9" s="91">
        <v>8289</v>
      </c>
      <c r="J9" s="69">
        <v>513361</v>
      </c>
      <c r="K9" s="92">
        <v>335821</v>
      </c>
      <c r="L9" s="92">
        <v>177540</v>
      </c>
      <c r="M9" s="1"/>
      <c r="N9" s="49"/>
      <c r="O9" s="70"/>
    </row>
    <row r="10" spans="1:15" ht="19.5" customHeight="1">
      <c r="A10" s="1"/>
      <c r="B10" s="30" t="s">
        <v>68</v>
      </c>
      <c r="C10" s="31"/>
      <c r="D10" s="69">
        <f t="shared" si="0"/>
        <v>1096</v>
      </c>
      <c r="E10" s="93">
        <v>250</v>
      </c>
      <c r="F10" s="89">
        <v>846</v>
      </c>
      <c r="G10" s="69">
        <f t="shared" si="1"/>
        <v>6307</v>
      </c>
      <c r="H10" s="69">
        <v>1990</v>
      </c>
      <c r="I10" s="89">
        <v>4317</v>
      </c>
      <c r="J10" s="69">
        <v>253605</v>
      </c>
      <c r="K10" s="69">
        <v>170183</v>
      </c>
      <c r="L10" s="69">
        <v>83422</v>
      </c>
      <c r="M10" s="1"/>
      <c r="N10" s="49"/>
      <c r="O10" s="70"/>
    </row>
    <row r="11" spans="1:15" ht="19.5" customHeight="1">
      <c r="A11" s="1"/>
      <c r="B11" s="30" t="s">
        <v>69</v>
      </c>
      <c r="C11" s="31"/>
      <c r="D11" s="69">
        <f t="shared" si="0"/>
        <v>525</v>
      </c>
      <c r="E11" s="93">
        <v>127</v>
      </c>
      <c r="F11" s="89">
        <v>398</v>
      </c>
      <c r="G11" s="69">
        <f t="shared" si="1"/>
        <v>2547</v>
      </c>
      <c r="H11" s="69">
        <v>700</v>
      </c>
      <c r="I11" s="89">
        <v>1847</v>
      </c>
      <c r="J11" s="69">
        <v>64497</v>
      </c>
      <c r="K11" s="69">
        <v>34218</v>
      </c>
      <c r="L11" s="69">
        <v>30279</v>
      </c>
      <c r="M11" s="1"/>
      <c r="N11" s="49"/>
      <c r="O11" s="70"/>
    </row>
    <row r="12" spans="1:15" ht="19.5" customHeight="1">
      <c r="A12" s="1"/>
      <c r="B12" s="30" t="s">
        <v>70</v>
      </c>
      <c r="C12" s="31"/>
      <c r="D12" s="69">
        <f t="shared" si="0"/>
        <v>1117</v>
      </c>
      <c r="E12" s="93">
        <v>285</v>
      </c>
      <c r="F12" s="89">
        <v>832</v>
      </c>
      <c r="G12" s="69">
        <f t="shared" si="1"/>
        <v>8420</v>
      </c>
      <c r="H12" s="69">
        <v>2418</v>
      </c>
      <c r="I12" s="89">
        <v>6002</v>
      </c>
      <c r="J12" s="69">
        <v>277423</v>
      </c>
      <c r="K12" s="69">
        <v>150401</v>
      </c>
      <c r="L12" s="69">
        <v>127022</v>
      </c>
      <c r="M12" s="1"/>
      <c r="N12" s="49"/>
      <c r="O12" s="70"/>
    </row>
    <row r="13" spans="1:15" ht="19.5" customHeight="1">
      <c r="A13" s="1"/>
      <c r="B13" s="30" t="s">
        <v>71</v>
      </c>
      <c r="C13" s="31"/>
      <c r="D13" s="69">
        <f t="shared" si="0"/>
        <v>1014</v>
      </c>
      <c r="E13" s="93">
        <v>205</v>
      </c>
      <c r="F13" s="89">
        <v>809</v>
      </c>
      <c r="G13" s="69">
        <f t="shared" si="1"/>
        <v>7177</v>
      </c>
      <c r="H13" s="89">
        <v>1436</v>
      </c>
      <c r="I13" s="89">
        <v>5741</v>
      </c>
      <c r="J13" s="69">
        <v>178371</v>
      </c>
      <c r="K13" s="69">
        <v>72490</v>
      </c>
      <c r="L13" s="69">
        <v>105881</v>
      </c>
      <c r="M13" s="1"/>
      <c r="N13" s="49"/>
      <c r="O13" s="70"/>
    </row>
    <row r="14" spans="1:15" ht="19.5" customHeight="1">
      <c r="A14" s="1"/>
      <c r="B14" s="30" t="s">
        <v>72</v>
      </c>
      <c r="C14" s="31"/>
      <c r="D14" s="69">
        <f t="shared" si="0"/>
        <v>595</v>
      </c>
      <c r="E14" s="93">
        <v>109</v>
      </c>
      <c r="F14" s="89">
        <v>486</v>
      </c>
      <c r="G14" s="69">
        <f t="shared" si="1"/>
        <v>3236</v>
      </c>
      <c r="H14" s="93">
        <v>620</v>
      </c>
      <c r="I14" s="89">
        <v>2616</v>
      </c>
      <c r="J14" s="69">
        <v>80157</v>
      </c>
      <c r="K14" s="69">
        <v>26461</v>
      </c>
      <c r="L14" s="69">
        <v>53696</v>
      </c>
      <c r="M14" s="1"/>
      <c r="N14" s="49"/>
      <c r="O14" s="70"/>
    </row>
    <row r="15" spans="1:15" ht="19.5" customHeight="1">
      <c r="A15" s="1"/>
      <c r="B15" s="30" t="s">
        <v>73</v>
      </c>
      <c r="C15" s="31"/>
      <c r="D15" s="69">
        <f t="shared" si="0"/>
        <v>374</v>
      </c>
      <c r="E15" s="93">
        <v>80</v>
      </c>
      <c r="F15" s="89">
        <v>294</v>
      </c>
      <c r="G15" s="69">
        <f t="shared" si="1"/>
        <v>2522</v>
      </c>
      <c r="H15" s="69">
        <v>682</v>
      </c>
      <c r="I15" s="89">
        <v>1840</v>
      </c>
      <c r="J15" s="69">
        <v>69140</v>
      </c>
      <c r="K15" s="69">
        <v>38986</v>
      </c>
      <c r="L15" s="69">
        <v>30153</v>
      </c>
      <c r="M15" s="1"/>
      <c r="N15" s="49"/>
      <c r="O15" s="70"/>
    </row>
    <row r="16" spans="1:15" ht="19.5" customHeight="1">
      <c r="A16" s="1"/>
      <c r="B16" s="30" t="s">
        <v>74</v>
      </c>
      <c r="C16" s="31"/>
      <c r="D16" s="69">
        <f t="shared" si="0"/>
        <v>935</v>
      </c>
      <c r="E16" s="93">
        <v>237</v>
      </c>
      <c r="F16" s="89">
        <v>698</v>
      </c>
      <c r="G16" s="69">
        <f t="shared" si="1"/>
        <v>5865</v>
      </c>
      <c r="H16" s="69">
        <v>1687</v>
      </c>
      <c r="I16" s="89">
        <v>4178</v>
      </c>
      <c r="J16" s="69">
        <v>311983</v>
      </c>
      <c r="K16" s="69">
        <v>221042</v>
      </c>
      <c r="L16" s="69">
        <v>90941</v>
      </c>
      <c r="M16" s="1"/>
      <c r="N16" s="49"/>
      <c r="O16" s="70"/>
    </row>
    <row r="17" spans="1:15" ht="19.5" customHeight="1">
      <c r="A17" s="1"/>
      <c r="B17" s="30" t="s">
        <v>75</v>
      </c>
      <c r="C17" s="31"/>
      <c r="D17" s="69">
        <f t="shared" si="0"/>
        <v>513</v>
      </c>
      <c r="E17" s="93">
        <v>68</v>
      </c>
      <c r="F17" s="89">
        <v>445</v>
      </c>
      <c r="G17" s="69">
        <f t="shared" si="1"/>
        <v>2381</v>
      </c>
      <c r="H17" s="93">
        <v>465</v>
      </c>
      <c r="I17" s="89">
        <v>1916</v>
      </c>
      <c r="J17" s="69">
        <v>60335</v>
      </c>
      <c r="K17" s="69">
        <v>27176</v>
      </c>
      <c r="L17" s="69">
        <v>33159</v>
      </c>
      <c r="M17" s="1"/>
      <c r="N17" s="49"/>
      <c r="O17" s="70"/>
    </row>
    <row r="18" spans="1:15" ht="19.5" customHeight="1">
      <c r="A18" s="1"/>
      <c r="B18" s="30" t="s">
        <v>76</v>
      </c>
      <c r="C18" s="31"/>
      <c r="D18" s="69">
        <f t="shared" si="0"/>
        <v>258</v>
      </c>
      <c r="E18" s="93">
        <v>64</v>
      </c>
      <c r="F18" s="89">
        <v>194</v>
      </c>
      <c r="G18" s="69">
        <f t="shared" si="1"/>
        <v>2225</v>
      </c>
      <c r="H18" s="93">
        <v>604</v>
      </c>
      <c r="I18" s="89">
        <v>1621</v>
      </c>
      <c r="J18" s="69">
        <v>110374</v>
      </c>
      <c r="K18" s="69">
        <v>71637</v>
      </c>
      <c r="L18" s="69">
        <v>38737</v>
      </c>
      <c r="M18" s="1"/>
      <c r="N18" s="49"/>
      <c r="O18" s="70"/>
    </row>
    <row r="19" spans="1:15" ht="19.5" customHeight="1">
      <c r="A19" s="1"/>
      <c r="B19" s="30" t="s">
        <v>77</v>
      </c>
      <c r="C19" s="31"/>
      <c r="D19" s="69">
        <f t="shared" si="0"/>
        <v>66</v>
      </c>
      <c r="E19" s="93">
        <v>6</v>
      </c>
      <c r="F19" s="89">
        <v>60</v>
      </c>
      <c r="G19" s="69">
        <f t="shared" si="1"/>
        <v>202</v>
      </c>
      <c r="H19" s="93">
        <v>14</v>
      </c>
      <c r="I19" s="89">
        <v>188</v>
      </c>
      <c r="J19" s="69">
        <v>2684</v>
      </c>
      <c r="K19" s="69">
        <v>98</v>
      </c>
      <c r="L19" s="69">
        <v>2586</v>
      </c>
      <c r="M19" s="1"/>
      <c r="N19" s="49"/>
      <c r="O19" s="70"/>
    </row>
    <row r="20" spans="1:15" ht="19.5" customHeight="1">
      <c r="A20" s="1"/>
      <c r="B20" s="30" t="s">
        <v>78</v>
      </c>
      <c r="C20" s="31"/>
      <c r="D20" s="69">
        <f t="shared" si="0"/>
        <v>124</v>
      </c>
      <c r="E20" s="93">
        <v>12</v>
      </c>
      <c r="F20" s="89">
        <v>112</v>
      </c>
      <c r="G20" s="69">
        <f t="shared" si="1"/>
        <v>420</v>
      </c>
      <c r="H20" s="93">
        <v>58</v>
      </c>
      <c r="I20" s="89">
        <v>362</v>
      </c>
      <c r="J20" s="69">
        <v>6122</v>
      </c>
      <c r="K20" s="69">
        <v>1552</v>
      </c>
      <c r="L20" s="69">
        <v>4570</v>
      </c>
      <c r="M20" s="1"/>
      <c r="N20" s="49"/>
      <c r="O20" s="70"/>
    </row>
    <row r="21" spans="1:15" ht="19.5" customHeight="1">
      <c r="A21" s="1"/>
      <c r="B21" s="30" t="s">
        <v>79</v>
      </c>
      <c r="C21" s="31"/>
      <c r="D21" s="69">
        <f t="shared" si="0"/>
        <v>316</v>
      </c>
      <c r="E21" s="69">
        <v>55</v>
      </c>
      <c r="F21" s="89">
        <v>261</v>
      </c>
      <c r="G21" s="69">
        <f t="shared" si="1"/>
        <v>2762</v>
      </c>
      <c r="H21" s="69">
        <v>575</v>
      </c>
      <c r="I21" s="89">
        <v>2187</v>
      </c>
      <c r="J21" s="69">
        <v>85623</v>
      </c>
      <c r="K21" s="69">
        <v>35926</v>
      </c>
      <c r="L21" s="69">
        <v>49696</v>
      </c>
      <c r="M21" s="1"/>
      <c r="N21" s="49"/>
      <c r="O21" s="70"/>
    </row>
    <row r="22" spans="1:15" ht="19.5" customHeight="1">
      <c r="A22" s="1"/>
      <c r="B22" s="30" t="s">
        <v>80</v>
      </c>
      <c r="C22" s="31"/>
      <c r="D22" s="69">
        <f t="shared" si="0"/>
        <v>178</v>
      </c>
      <c r="E22" s="93">
        <v>41</v>
      </c>
      <c r="F22" s="89">
        <v>137</v>
      </c>
      <c r="G22" s="69">
        <f t="shared" si="1"/>
        <v>1610</v>
      </c>
      <c r="H22" s="94">
        <v>677</v>
      </c>
      <c r="I22" s="95">
        <v>933</v>
      </c>
      <c r="J22" s="69">
        <v>85760</v>
      </c>
      <c r="K22" s="96">
        <v>68787</v>
      </c>
      <c r="L22" s="96">
        <v>16973</v>
      </c>
      <c r="M22" s="34"/>
      <c r="N22" s="49"/>
      <c r="O22" s="70"/>
    </row>
    <row r="23" spans="1:15" ht="19.5" customHeight="1">
      <c r="A23" s="1"/>
      <c r="B23" s="30" t="s">
        <v>81</v>
      </c>
      <c r="C23" s="31"/>
      <c r="D23" s="69">
        <f t="shared" si="0"/>
        <v>234</v>
      </c>
      <c r="E23" s="93">
        <v>34</v>
      </c>
      <c r="F23" s="89">
        <v>200</v>
      </c>
      <c r="G23" s="69">
        <f t="shared" si="1"/>
        <v>979</v>
      </c>
      <c r="H23" s="93">
        <v>149</v>
      </c>
      <c r="I23" s="89">
        <v>830</v>
      </c>
      <c r="J23" s="69">
        <v>13910</v>
      </c>
      <c r="K23" s="69">
        <v>2760</v>
      </c>
      <c r="L23" s="69">
        <v>11150</v>
      </c>
      <c r="M23" s="1"/>
      <c r="N23" s="49"/>
      <c r="O23" s="70"/>
    </row>
    <row r="24" spans="1:15" ht="19.5" customHeight="1">
      <c r="A24" s="1"/>
      <c r="B24" s="30" t="s">
        <v>82</v>
      </c>
      <c r="C24" s="31"/>
      <c r="D24" s="69">
        <f t="shared" si="0"/>
        <v>116</v>
      </c>
      <c r="E24" s="93">
        <v>13</v>
      </c>
      <c r="F24" s="89">
        <v>103</v>
      </c>
      <c r="G24" s="69">
        <f t="shared" si="1"/>
        <v>326</v>
      </c>
      <c r="H24" s="93">
        <v>67</v>
      </c>
      <c r="I24" s="89">
        <v>259</v>
      </c>
      <c r="J24" s="69">
        <v>3727</v>
      </c>
      <c r="K24" s="69">
        <v>1662</v>
      </c>
      <c r="L24" s="69">
        <v>2065</v>
      </c>
      <c r="M24" s="1"/>
      <c r="N24" s="49"/>
      <c r="O24" s="70"/>
    </row>
    <row r="25" spans="1:15" ht="19.5" customHeight="1">
      <c r="A25" s="1"/>
      <c r="B25" s="30" t="s">
        <v>83</v>
      </c>
      <c r="C25" s="31"/>
      <c r="D25" s="69">
        <f t="shared" si="0"/>
        <v>38</v>
      </c>
      <c r="E25" s="93">
        <v>3</v>
      </c>
      <c r="F25" s="89">
        <v>35</v>
      </c>
      <c r="G25" s="69">
        <f t="shared" si="1"/>
        <v>148</v>
      </c>
      <c r="H25" s="93">
        <v>5</v>
      </c>
      <c r="I25" s="89">
        <v>143</v>
      </c>
      <c r="J25" s="69">
        <v>1468</v>
      </c>
      <c r="K25" s="96">
        <v>17</v>
      </c>
      <c r="L25" s="96">
        <v>1450</v>
      </c>
      <c r="M25" s="1"/>
      <c r="N25" s="49"/>
      <c r="O25" s="70"/>
    </row>
    <row r="26" spans="1:15" ht="19.5" customHeight="1">
      <c r="A26" s="1"/>
      <c r="B26" s="30" t="s">
        <v>84</v>
      </c>
      <c r="C26" s="31"/>
      <c r="D26" s="69">
        <f t="shared" si="0"/>
        <v>125</v>
      </c>
      <c r="E26" s="93">
        <v>13</v>
      </c>
      <c r="F26" s="89">
        <v>112</v>
      </c>
      <c r="G26" s="69">
        <f t="shared" si="1"/>
        <v>599</v>
      </c>
      <c r="H26" s="93">
        <v>86</v>
      </c>
      <c r="I26" s="89">
        <v>513</v>
      </c>
      <c r="J26" s="69">
        <v>12286</v>
      </c>
      <c r="K26" s="96">
        <v>2608</v>
      </c>
      <c r="L26" s="96">
        <v>9678</v>
      </c>
      <c r="M26" s="1"/>
      <c r="N26" s="49"/>
      <c r="O26" s="70"/>
    </row>
    <row r="27" spans="1:15" ht="19.5" customHeight="1">
      <c r="A27" s="1"/>
      <c r="B27" s="30" t="s">
        <v>85</v>
      </c>
      <c r="C27" s="31"/>
      <c r="D27" s="69">
        <f t="shared" si="0"/>
        <v>300</v>
      </c>
      <c r="E27" s="93">
        <v>38</v>
      </c>
      <c r="F27" s="89">
        <v>262</v>
      </c>
      <c r="G27" s="69">
        <f t="shared" si="1"/>
        <v>1289</v>
      </c>
      <c r="H27" s="93">
        <v>145</v>
      </c>
      <c r="I27" s="89">
        <v>1144</v>
      </c>
      <c r="J27" s="69">
        <v>25168</v>
      </c>
      <c r="K27" s="69">
        <v>5506</v>
      </c>
      <c r="L27" s="69">
        <v>19662</v>
      </c>
      <c r="M27" s="1"/>
      <c r="N27" s="49"/>
      <c r="O27" s="70"/>
    </row>
    <row r="28" spans="1:15" ht="9" customHeight="1" thickBot="1">
      <c r="A28" s="6"/>
      <c r="B28" s="6"/>
      <c r="C28" s="7"/>
      <c r="D28" s="6"/>
      <c r="E28" s="6"/>
      <c r="F28" s="6"/>
      <c r="G28" s="6"/>
      <c r="H28" s="6"/>
      <c r="I28" s="6"/>
      <c r="J28" s="6"/>
      <c r="K28" s="6"/>
      <c r="L28" s="6"/>
      <c r="M28" s="1"/>
      <c r="N28" s="2"/>
    </row>
    <row r="29" spans="1:15" ht="10.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2"/>
    </row>
    <row r="30" spans="1:15" ht="13.5" customHeight="1">
      <c r="A30" s="104" t="s">
        <v>144</v>
      </c>
      <c r="B30" s="105"/>
      <c r="C30" s="105"/>
      <c r="D30" s="105"/>
      <c r="E30" s="105"/>
      <c r="F30" s="105"/>
      <c r="G30" s="105"/>
      <c r="H30" s="105"/>
      <c r="I30" s="105"/>
      <c r="J30" s="105"/>
      <c r="K30" s="105"/>
      <c r="L30" s="105"/>
      <c r="M30" s="1"/>
      <c r="N30" s="2"/>
    </row>
    <row r="31" spans="1:15" ht="13.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2"/>
    </row>
    <row r="32" spans="1:15" ht="13.5" customHeight="1">
      <c r="A32" s="71"/>
      <c r="B32" s="71"/>
      <c r="C32" s="71"/>
      <c r="D32" s="71"/>
      <c r="E32" s="71"/>
      <c r="F32" s="71"/>
      <c r="G32" s="71"/>
      <c r="H32" s="71"/>
      <c r="I32" s="71"/>
      <c r="J32" s="71"/>
      <c r="K32" s="71"/>
      <c r="L32" s="71"/>
      <c r="M32" s="71"/>
    </row>
    <row r="33" spans="1:13" ht="13.5" customHeight="1">
      <c r="A33" s="71"/>
      <c r="B33" s="71"/>
      <c r="C33" s="71"/>
      <c r="D33" s="71"/>
      <c r="E33" s="71"/>
      <c r="F33" s="71"/>
      <c r="G33" s="71"/>
      <c r="H33" s="71"/>
      <c r="I33" s="71"/>
      <c r="J33" s="71"/>
      <c r="K33" s="71"/>
      <c r="L33" s="71"/>
      <c r="M33" s="71"/>
    </row>
    <row r="34" spans="1:13">
      <c r="A34" s="71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</row>
    <row r="35" spans="1:13">
      <c r="A35" s="71"/>
      <c r="B35" s="71"/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</row>
    <row r="36" spans="1:13">
      <c r="A36" s="71"/>
      <c r="B36" s="71"/>
      <c r="C36" s="71"/>
      <c r="D36" s="71"/>
      <c r="E36" s="71"/>
      <c r="F36" s="71"/>
      <c r="G36" s="71"/>
      <c r="H36" s="71"/>
      <c r="I36" s="71"/>
      <c r="J36" s="71"/>
      <c r="K36" s="71"/>
      <c r="L36" s="71"/>
      <c r="M36" s="71"/>
    </row>
    <row r="37" spans="1:13">
      <c r="A37" s="71"/>
      <c r="B37" s="71"/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1"/>
    </row>
    <row r="38" spans="1:13">
      <c r="A38" s="71"/>
      <c r="B38" s="71"/>
      <c r="C38" s="71"/>
      <c r="D38" s="71"/>
      <c r="E38" s="71"/>
      <c r="F38" s="71"/>
      <c r="G38" s="71"/>
      <c r="H38" s="71"/>
      <c r="I38" s="71"/>
      <c r="J38" s="71"/>
      <c r="K38" s="71"/>
      <c r="L38" s="71"/>
      <c r="M38" s="71"/>
    </row>
    <row r="39" spans="1:13">
      <c r="A39" s="71"/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</row>
  </sheetData>
  <mergeCells count="7">
    <mergeCell ref="A30:L30"/>
    <mergeCell ref="A1:L1"/>
    <mergeCell ref="K3:L3"/>
    <mergeCell ref="A4:C5"/>
    <mergeCell ref="D4:F4"/>
    <mergeCell ref="G4:I4"/>
    <mergeCell ref="J4:L4"/>
  </mergeCells>
  <phoneticPr fontId="9"/>
  <printOptions horizontalCentered="1"/>
  <pageMargins left="0.59055118110236227" right="0.59055118110236227" top="0.78740157480314965" bottom="0.78740157480314965" header="0.51181102362204722" footer="0.51181102362204722"/>
  <pageSetup paperSize="9" orientation="portrait" verticalDpi="300" r:id="rId1"/>
  <headerFooter scaleWithDoc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9"/>
  <sheetViews>
    <sheetView workbookViewId="0">
      <selection sqref="A1:F1"/>
    </sheetView>
  </sheetViews>
  <sheetFormatPr defaultColWidth="8.75" defaultRowHeight="14.25"/>
  <cols>
    <col min="1" max="1" width="3.5" style="98" customWidth="1"/>
    <col min="2" max="2" width="35.625" style="98" customWidth="1"/>
    <col min="3" max="3" width="1" style="98" customWidth="1"/>
    <col min="4" max="4" width="12.625" style="98" customWidth="1"/>
    <col min="5" max="5" width="13.625" style="98" customWidth="1"/>
    <col min="6" max="6" width="15.75" style="98" customWidth="1"/>
    <col min="7" max="12" width="13.125" style="98" customWidth="1"/>
    <col min="13" max="13" width="4.125" style="98" bestFit="1" customWidth="1"/>
    <col min="14" max="14" width="35.625" style="98" customWidth="1"/>
    <col min="15" max="15" width="1" style="98" customWidth="1"/>
    <col min="16" max="17" width="10.625" style="98" customWidth="1"/>
    <col min="18" max="18" width="15.875" style="98" customWidth="1"/>
    <col min="19" max="23" width="13.125" style="98" customWidth="1"/>
    <col min="24" max="248" width="8.625" style="98" customWidth="1"/>
    <col min="249" max="249" width="3.125" style="98" customWidth="1"/>
    <col min="250" max="250" width="32.5" style="98" customWidth="1"/>
    <col min="251" max="251" width="1" style="98" customWidth="1"/>
    <col min="252" max="254" width="8.75" style="98" customWidth="1"/>
    <col min="255" max="16384" width="8.75" style="65"/>
  </cols>
  <sheetData>
    <row r="1" spans="1:254" ht="18.75">
      <c r="A1" s="106" t="s">
        <v>92</v>
      </c>
      <c r="B1" s="106"/>
      <c r="C1" s="106"/>
      <c r="D1" s="106"/>
      <c r="E1" s="106"/>
      <c r="F1" s="106"/>
      <c r="G1" s="99"/>
      <c r="H1" s="99"/>
      <c r="I1" s="99"/>
      <c r="J1" s="99"/>
      <c r="K1" s="99"/>
      <c r="L1" s="99"/>
      <c r="M1" s="106" t="s">
        <v>96</v>
      </c>
      <c r="N1" s="106"/>
      <c r="O1" s="106"/>
      <c r="P1" s="106"/>
      <c r="Q1" s="106"/>
      <c r="R1" s="106"/>
      <c r="S1" s="106"/>
      <c r="T1" s="106"/>
      <c r="U1" s="99"/>
      <c r="V1" s="99"/>
      <c r="W1" s="99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72"/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7"/>
      <c r="R2" s="97"/>
      <c r="S2" s="97"/>
      <c r="T2" s="97"/>
      <c r="U2" s="97"/>
      <c r="V2" s="97"/>
      <c r="W2" s="97"/>
      <c r="X2" s="51"/>
      <c r="Y2" s="51"/>
      <c r="Z2" s="51"/>
    </row>
    <row r="3" spans="1:254" ht="15" thickBot="1">
      <c r="A3" s="73"/>
      <c r="B3" s="52"/>
      <c r="C3" s="52"/>
      <c r="D3" s="52"/>
      <c r="E3" s="52"/>
      <c r="F3" s="52"/>
      <c r="G3" s="52"/>
      <c r="H3" s="52"/>
      <c r="I3" s="52"/>
      <c r="J3" s="107" t="s">
        <v>100</v>
      </c>
      <c r="K3" s="107"/>
      <c r="L3" s="85"/>
      <c r="M3" s="52"/>
      <c r="N3" s="52"/>
      <c r="O3" s="52"/>
      <c r="P3" s="52"/>
      <c r="Q3" s="52"/>
      <c r="R3" s="52"/>
      <c r="S3" s="52"/>
      <c r="T3" s="52"/>
      <c r="U3" s="52"/>
      <c r="V3" s="107" t="s">
        <v>100</v>
      </c>
      <c r="W3" s="107"/>
      <c r="X3" s="51"/>
      <c r="Y3" s="51"/>
      <c r="Z3" s="51"/>
    </row>
    <row r="4" spans="1:254" ht="14.25" customHeight="1">
      <c r="A4" s="123"/>
      <c r="B4" s="123"/>
      <c r="C4" s="124"/>
      <c r="D4" s="121" t="s">
        <v>101</v>
      </c>
      <c r="E4" s="121" t="s">
        <v>102</v>
      </c>
      <c r="F4" s="113" t="s">
        <v>103</v>
      </c>
      <c r="G4" s="113" t="s">
        <v>97</v>
      </c>
      <c r="H4" s="115" t="s">
        <v>104</v>
      </c>
      <c r="I4" s="110" t="s">
        <v>105</v>
      </c>
      <c r="J4" s="111"/>
      <c r="K4" s="111"/>
      <c r="L4" s="84"/>
      <c r="M4" s="108"/>
      <c r="N4" s="108"/>
      <c r="O4" s="119"/>
      <c r="P4" s="121" t="s">
        <v>101</v>
      </c>
      <c r="Q4" s="121" t="s">
        <v>102</v>
      </c>
      <c r="R4" s="113" t="s">
        <v>103</v>
      </c>
      <c r="S4" s="113" t="s">
        <v>97</v>
      </c>
      <c r="T4" s="115" t="s">
        <v>104</v>
      </c>
      <c r="U4" s="110" t="s">
        <v>105</v>
      </c>
      <c r="V4" s="111"/>
      <c r="W4" s="111"/>
      <c r="X4" s="51"/>
      <c r="Y4" s="51"/>
      <c r="Z4" s="51"/>
    </row>
    <row r="5" spans="1:254" ht="24">
      <c r="A5" s="125"/>
      <c r="B5" s="125"/>
      <c r="C5" s="126"/>
      <c r="D5" s="114"/>
      <c r="E5" s="114"/>
      <c r="F5" s="114"/>
      <c r="G5" s="114"/>
      <c r="H5" s="118"/>
      <c r="I5" s="5" t="s">
        <v>106</v>
      </c>
      <c r="J5" s="8" t="s">
        <v>57</v>
      </c>
      <c r="K5" s="9" t="s">
        <v>107</v>
      </c>
      <c r="L5" s="86"/>
      <c r="M5" s="109"/>
      <c r="N5" s="109"/>
      <c r="O5" s="120"/>
      <c r="P5" s="114"/>
      <c r="Q5" s="114"/>
      <c r="R5" s="114"/>
      <c r="S5" s="114"/>
      <c r="T5" s="114"/>
      <c r="U5" s="5" t="s">
        <v>106</v>
      </c>
      <c r="V5" s="8" t="s">
        <v>57</v>
      </c>
      <c r="W5" s="9" t="s">
        <v>107</v>
      </c>
      <c r="X5" s="51"/>
      <c r="Y5" s="51"/>
      <c r="Z5" s="51"/>
    </row>
    <row r="6" spans="1:254">
      <c r="A6" s="72"/>
      <c r="B6" s="53"/>
      <c r="C6" s="54"/>
      <c r="D6" s="97"/>
      <c r="E6" s="97"/>
      <c r="F6" s="97"/>
      <c r="G6" s="97"/>
      <c r="H6" s="97"/>
      <c r="I6" s="97"/>
      <c r="J6" s="97"/>
      <c r="K6" s="97"/>
      <c r="L6" s="97"/>
      <c r="M6" s="53"/>
      <c r="N6" s="53"/>
      <c r="O6" s="55"/>
      <c r="P6" s="56"/>
      <c r="Q6" s="56"/>
      <c r="R6" s="56"/>
      <c r="S6" s="97"/>
      <c r="T6" s="97"/>
      <c r="U6" s="97"/>
      <c r="V6" s="97"/>
      <c r="W6" s="97"/>
      <c r="X6" s="51"/>
      <c r="Y6" s="51"/>
      <c r="Z6" s="51"/>
    </row>
    <row r="7" spans="1:254">
      <c r="A7" s="116" t="s">
        <v>140</v>
      </c>
      <c r="B7" s="116"/>
      <c r="C7" s="20"/>
      <c r="D7" s="18">
        <f>D9+P7</f>
        <v>1914</v>
      </c>
      <c r="E7" s="18">
        <f>E9+Q7</f>
        <v>11379</v>
      </c>
      <c r="F7" s="18">
        <f>F9+R7</f>
        <v>513361</v>
      </c>
      <c r="G7" s="18">
        <f>G9+S7</f>
        <v>199115</v>
      </c>
      <c r="H7" s="57">
        <f>E7/D7</f>
        <v>5.9451410658307209</v>
      </c>
      <c r="I7" s="57">
        <f>F7/D7</f>
        <v>268.21368861024035</v>
      </c>
      <c r="J7" s="57">
        <f>F7/E7</f>
        <v>45.114772827137713</v>
      </c>
      <c r="K7" s="57">
        <v>0.9</v>
      </c>
      <c r="L7" s="57"/>
      <c r="M7" s="117" t="s">
        <v>58</v>
      </c>
      <c r="N7" s="117"/>
      <c r="O7" s="10"/>
      <c r="P7" s="58">
        <v>1438</v>
      </c>
      <c r="Q7" s="58">
        <v>8289</v>
      </c>
      <c r="R7" s="58">
        <v>177540</v>
      </c>
      <c r="S7" s="58">
        <v>199115</v>
      </c>
      <c r="T7" s="59">
        <f>Q7/P7</f>
        <v>5.7642559109874822</v>
      </c>
      <c r="U7" s="60">
        <f>R7/P7</f>
        <v>123.46314325452016</v>
      </c>
      <c r="V7" s="60">
        <f>R7/Q7</f>
        <v>21.41874773796598</v>
      </c>
      <c r="W7" s="60">
        <f>R7/S7</f>
        <v>0.89164553147678483</v>
      </c>
      <c r="X7" s="51"/>
      <c r="Y7" s="51"/>
      <c r="Z7" s="51"/>
    </row>
    <row r="8" spans="1:254">
      <c r="A8" s="122"/>
      <c r="B8" s="122"/>
      <c r="C8" s="19"/>
      <c r="D8" s="18"/>
      <c r="E8" s="18"/>
      <c r="F8" s="18"/>
      <c r="G8" s="18"/>
      <c r="H8" s="57"/>
      <c r="I8" s="57"/>
      <c r="J8" s="57"/>
      <c r="K8" s="57"/>
      <c r="L8" s="57"/>
      <c r="M8" s="97"/>
      <c r="N8" s="97"/>
      <c r="O8" s="54"/>
      <c r="P8" s="58"/>
      <c r="Q8" s="58"/>
      <c r="R8" s="58"/>
      <c r="S8" s="58"/>
      <c r="T8" s="59"/>
      <c r="U8" s="60"/>
      <c r="V8" s="60"/>
      <c r="W8" s="60"/>
      <c r="X8" s="51"/>
      <c r="Y8" s="51"/>
      <c r="Z8" s="51"/>
    </row>
    <row r="9" spans="1:254">
      <c r="A9" s="117" t="s">
        <v>98</v>
      </c>
      <c r="B9" s="117"/>
      <c r="C9" s="10"/>
      <c r="D9" s="18">
        <v>476</v>
      </c>
      <c r="E9" s="18">
        <v>3090</v>
      </c>
      <c r="F9" s="18">
        <v>335821</v>
      </c>
      <c r="G9" s="18">
        <v>0</v>
      </c>
      <c r="H9" s="57">
        <f>E9/D9</f>
        <v>6.4915966386554622</v>
      </c>
      <c r="I9" s="57">
        <f>F9/D9</f>
        <v>705.50630252100837</v>
      </c>
      <c r="J9" s="57">
        <f>F9/E9</f>
        <v>108.67993527508091</v>
      </c>
      <c r="K9" s="57">
        <v>0</v>
      </c>
      <c r="L9" s="57"/>
      <c r="M9" s="97" t="s">
        <v>29</v>
      </c>
      <c r="N9" s="101" t="s">
        <v>27</v>
      </c>
      <c r="O9" s="10"/>
      <c r="P9" s="58">
        <v>5</v>
      </c>
      <c r="Q9" s="58">
        <v>233</v>
      </c>
      <c r="R9" s="58">
        <v>8627</v>
      </c>
      <c r="S9" s="11" t="s">
        <v>143</v>
      </c>
      <c r="T9" s="59">
        <f>Q9/P9</f>
        <v>46.6</v>
      </c>
      <c r="U9" s="60">
        <f>R9/P9</f>
        <v>1725.4</v>
      </c>
      <c r="V9" s="60">
        <f>R9/Q9</f>
        <v>37.02575107296137</v>
      </c>
      <c r="W9" s="74" t="s">
        <v>143</v>
      </c>
      <c r="X9" s="51"/>
      <c r="Y9" s="51"/>
      <c r="Z9" s="51"/>
    </row>
    <row r="10" spans="1:254">
      <c r="A10" s="97"/>
      <c r="B10" s="97"/>
      <c r="C10" s="54"/>
      <c r="D10" s="18"/>
      <c r="E10" s="18"/>
      <c r="F10" s="18"/>
      <c r="G10" s="11"/>
      <c r="H10" s="57"/>
      <c r="I10" s="57"/>
      <c r="J10" s="57"/>
      <c r="K10" s="74"/>
      <c r="L10" s="74"/>
      <c r="M10" s="97" t="s">
        <v>30</v>
      </c>
      <c r="N10" s="101" t="s">
        <v>108</v>
      </c>
      <c r="O10" s="10"/>
      <c r="P10" s="58">
        <v>2</v>
      </c>
      <c r="Q10" s="58">
        <v>227</v>
      </c>
      <c r="R10" s="11" t="s">
        <v>143</v>
      </c>
      <c r="S10" s="11" t="s">
        <v>143</v>
      </c>
      <c r="T10" s="59">
        <f>Q10/P10</f>
        <v>113.5</v>
      </c>
      <c r="U10" s="74" t="s">
        <v>143</v>
      </c>
      <c r="V10" s="74" t="s">
        <v>143</v>
      </c>
      <c r="W10" s="74" t="s">
        <v>143</v>
      </c>
      <c r="X10" s="51"/>
      <c r="Y10" s="51"/>
      <c r="Z10" s="51"/>
    </row>
    <row r="11" spans="1:254">
      <c r="A11" s="97">
        <v>50</v>
      </c>
      <c r="B11" s="21" t="s">
        <v>18</v>
      </c>
      <c r="C11" s="4"/>
      <c r="D11" s="11">
        <v>2</v>
      </c>
      <c r="E11" s="11">
        <v>22</v>
      </c>
      <c r="F11" s="11" t="s">
        <v>109</v>
      </c>
      <c r="G11" s="11">
        <v>0</v>
      </c>
      <c r="H11" s="57" t="s">
        <v>109</v>
      </c>
      <c r="I11" s="57" t="s">
        <v>109</v>
      </c>
      <c r="J11" s="57" t="s">
        <v>109</v>
      </c>
      <c r="K11" s="74">
        <v>0</v>
      </c>
      <c r="L11" s="74"/>
      <c r="M11" s="97" t="s">
        <v>35</v>
      </c>
      <c r="N11" s="24" t="s">
        <v>28</v>
      </c>
      <c r="O11" s="14"/>
      <c r="P11" s="58">
        <v>3</v>
      </c>
      <c r="Q11" s="58">
        <v>6</v>
      </c>
      <c r="R11" s="11" t="s">
        <v>143</v>
      </c>
      <c r="S11" s="11" t="s">
        <v>141</v>
      </c>
      <c r="T11" s="59">
        <f>Q11/P11</f>
        <v>2</v>
      </c>
      <c r="U11" s="74" t="s">
        <v>143</v>
      </c>
      <c r="V11" s="74" t="s">
        <v>143</v>
      </c>
      <c r="W11" s="74" t="s">
        <v>143</v>
      </c>
      <c r="X11" s="51"/>
      <c r="Y11" s="51"/>
      <c r="Z11" s="51"/>
    </row>
    <row r="12" spans="1:254">
      <c r="A12" s="97"/>
      <c r="B12" s="21"/>
      <c r="C12" s="4"/>
      <c r="D12" s="11"/>
      <c r="E12" s="11"/>
      <c r="F12" s="11"/>
      <c r="G12" s="11"/>
      <c r="H12" s="57"/>
      <c r="I12" s="57"/>
      <c r="J12" s="57"/>
      <c r="K12" s="74"/>
      <c r="L12" s="74"/>
      <c r="M12" s="97" t="s">
        <v>0</v>
      </c>
      <c r="N12" s="101"/>
      <c r="O12" s="10"/>
      <c r="P12" s="58"/>
      <c r="Q12" s="58"/>
      <c r="R12" s="58"/>
      <c r="S12" s="58"/>
      <c r="T12" s="59"/>
      <c r="U12" s="60"/>
      <c r="V12" s="60"/>
      <c r="W12" s="60"/>
      <c r="X12" s="51"/>
      <c r="Y12" s="51"/>
      <c r="Z12" s="51"/>
    </row>
    <row r="13" spans="1:254">
      <c r="A13" s="97" t="s">
        <v>1</v>
      </c>
      <c r="B13" s="21" t="s">
        <v>110</v>
      </c>
      <c r="C13" s="4"/>
      <c r="D13" s="11">
        <v>54</v>
      </c>
      <c r="E13" s="11">
        <v>381</v>
      </c>
      <c r="F13" s="11">
        <v>15950</v>
      </c>
      <c r="G13" s="11">
        <v>0</v>
      </c>
      <c r="H13" s="57">
        <f>E13/D13</f>
        <v>7.0555555555555554</v>
      </c>
      <c r="I13" s="57">
        <f>F13/D13</f>
        <v>295.37037037037038</v>
      </c>
      <c r="J13" s="57">
        <f>F13/E13</f>
        <v>41.863517060367457</v>
      </c>
      <c r="K13" s="74">
        <v>0</v>
      </c>
      <c r="L13" s="74"/>
      <c r="M13" s="97" t="s">
        <v>37</v>
      </c>
      <c r="N13" s="101" t="s">
        <v>111</v>
      </c>
      <c r="O13" s="10"/>
      <c r="P13" s="58">
        <v>198</v>
      </c>
      <c r="Q13" s="58">
        <v>629</v>
      </c>
      <c r="R13" s="58">
        <v>8892</v>
      </c>
      <c r="S13" s="58">
        <v>22987</v>
      </c>
      <c r="T13" s="59">
        <f t="shared" ref="T13:T18" si="0">Q13/P13</f>
        <v>3.1767676767676769</v>
      </c>
      <c r="U13" s="60">
        <f t="shared" ref="U13:U18" si="1">R13/P13</f>
        <v>44.909090909090907</v>
      </c>
      <c r="V13" s="60">
        <f t="shared" ref="V13:V18" si="2">R13/Q13</f>
        <v>14.136724960254371</v>
      </c>
      <c r="W13" s="60">
        <f t="shared" ref="W13:W18" si="3">R13/S13</f>
        <v>0.38682733719058598</v>
      </c>
      <c r="X13" s="51"/>
      <c r="Y13" s="51"/>
      <c r="Z13" s="51"/>
    </row>
    <row r="14" spans="1:254">
      <c r="A14" s="97" t="s">
        <v>2</v>
      </c>
      <c r="B14" s="61" t="s">
        <v>19</v>
      </c>
      <c r="C14" s="13"/>
      <c r="D14" s="11">
        <v>7</v>
      </c>
      <c r="E14" s="11">
        <v>39</v>
      </c>
      <c r="F14" s="11">
        <v>3000</v>
      </c>
      <c r="G14" s="11">
        <v>0</v>
      </c>
      <c r="H14" s="57">
        <f>E14/D14</f>
        <v>5.5714285714285712</v>
      </c>
      <c r="I14" s="57">
        <f>F14/D14</f>
        <v>428.57142857142856</v>
      </c>
      <c r="J14" s="57">
        <f>F14/E14</f>
        <v>76.92307692307692</v>
      </c>
      <c r="K14" s="74">
        <v>0</v>
      </c>
      <c r="L14" s="74"/>
      <c r="M14" s="97" t="s">
        <v>38</v>
      </c>
      <c r="N14" s="101" t="s">
        <v>31</v>
      </c>
      <c r="O14" s="10"/>
      <c r="P14" s="58">
        <v>28</v>
      </c>
      <c r="Q14" s="58">
        <v>66</v>
      </c>
      <c r="R14" s="58">
        <v>471</v>
      </c>
      <c r="S14" s="11">
        <v>1522</v>
      </c>
      <c r="T14" s="59">
        <f t="shared" si="0"/>
        <v>2.3571428571428572</v>
      </c>
      <c r="U14" s="60">
        <f t="shared" si="1"/>
        <v>16.821428571428573</v>
      </c>
      <c r="V14" s="60">
        <f t="shared" si="2"/>
        <v>7.1363636363636367</v>
      </c>
      <c r="W14" s="60">
        <f t="shared" si="3"/>
        <v>0.30946123521681995</v>
      </c>
      <c r="X14" s="51"/>
      <c r="Y14" s="51"/>
      <c r="Z14" s="51"/>
    </row>
    <row r="15" spans="1:254">
      <c r="A15" s="97" t="s">
        <v>3</v>
      </c>
      <c r="B15" s="21" t="s">
        <v>112</v>
      </c>
      <c r="C15" s="4"/>
      <c r="D15" s="11">
        <v>14</v>
      </c>
      <c r="E15" s="11">
        <v>102</v>
      </c>
      <c r="F15" s="11">
        <v>2042</v>
      </c>
      <c r="G15" s="11">
        <v>0</v>
      </c>
      <c r="H15" s="57">
        <f>E15/D15</f>
        <v>7.2857142857142856</v>
      </c>
      <c r="I15" s="57">
        <f>F15/D15</f>
        <v>145.85714285714286</v>
      </c>
      <c r="J15" s="57">
        <f>F15/E15</f>
        <v>20.019607843137255</v>
      </c>
      <c r="K15" s="74">
        <v>0</v>
      </c>
      <c r="L15" s="74"/>
      <c r="M15" s="97" t="s">
        <v>40</v>
      </c>
      <c r="N15" s="101" t="s">
        <v>32</v>
      </c>
      <c r="O15" s="10"/>
      <c r="P15" s="58">
        <v>17</v>
      </c>
      <c r="Q15" s="58">
        <v>58</v>
      </c>
      <c r="R15" s="58">
        <v>1069</v>
      </c>
      <c r="S15" s="58">
        <v>3724</v>
      </c>
      <c r="T15" s="59">
        <f t="shared" si="0"/>
        <v>3.4117647058823528</v>
      </c>
      <c r="U15" s="60">
        <f t="shared" si="1"/>
        <v>62.882352941176471</v>
      </c>
      <c r="V15" s="60">
        <f t="shared" si="2"/>
        <v>18.431034482758619</v>
      </c>
      <c r="W15" s="60">
        <f t="shared" si="3"/>
        <v>0.28705692803437166</v>
      </c>
      <c r="X15" s="51"/>
      <c r="Y15" s="51"/>
      <c r="Z15" s="51"/>
    </row>
    <row r="16" spans="1:254">
      <c r="A16" s="97" t="s">
        <v>113</v>
      </c>
      <c r="B16" s="21" t="s">
        <v>114</v>
      </c>
      <c r="C16" s="4"/>
      <c r="D16" s="11">
        <v>33</v>
      </c>
      <c r="E16" s="11">
        <v>240</v>
      </c>
      <c r="F16" s="11">
        <v>10908</v>
      </c>
      <c r="G16" s="11">
        <v>0</v>
      </c>
      <c r="H16" s="57">
        <f>E16/D16</f>
        <v>7.2727272727272725</v>
      </c>
      <c r="I16" s="57">
        <f>F16/D16</f>
        <v>330.54545454545456</v>
      </c>
      <c r="J16" s="57">
        <f>F16/E16</f>
        <v>45.45</v>
      </c>
      <c r="K16" s="74">
        <v>0</v>
      </c>
      <c r="L16" s="74"/>
      <c r="M16" s="97" t="s">
        <v>42</v>
      </c>
      <c r="N16" s="101" t="s">
        <v>33</v>
      </c>
      <c r="O16" s="10"/>
      <c r="P16" s="58">
        <v>99</v>
      </c>
      <c r="Q16" s="58">
        <v>315</v>
      </c>
      <c r="R16" s="11">
        <v>4761</v>
      </c>
      <c r="S16" s="58">
        <v>9485</v>
      </c>
      <c r="T16" s="59">
        <f t="shared" si="0"/>
        <v>3.1818181818181817</v>
      </c>
      <c r="U16" s="60">
        <f t="shared" si="1"/>
        <v>48.090909090909093</v>
      </c>
      <c r="V16" s="60">
        <f t="shared" si="2"/>
        <v>15.114285714285714</v>
      </c>
      <c r="W16" s="60">
        <f t="shared" si="3"/>
        <v>0.50195044807590938</v>
      </c>
      <c r="X16" s="51"/>
      <c r="Y16" s="51"/>
      <c r="Z16" s="51"/>
    </row>
    <row r="17" spans="1:26">
      <c r="A17" s="97" t="s">
        <v>0</v>
      </c>
      <c r="B17" s="21"/>
      <c r="C17" s="4"/>
      <c r="D17" s="11"/>
      <c r="E17" s="11"/>
      <c r="F17" s="11"/>
      <c r="G17" s="11"/>
      <c r="H17" s="57"/>
      <c r="I17" s="57"/>
      <c r="J17" s="57"/>
      <c r="K17" s="74"/>
      <c r="L17" s="74"/>
      <c r="M17" s="97" t="s">
        <v>44</v>
      </c>
      <c r="N17" s="101" t="s">
        <v>34</v>
      </c>
      <c r="O17" s="10"/>
      <c r="P17" s="58">
        <v>9</v>
      </c>
      <c r="Q17" s="58">
        <v>33</v>
      </c>
      <c r="R17" s="11">
        <v>639</v>
      </c>
      <c r="S17" s="58">
        <v>2248</v>
      </c>
      <c r="T17" s="59">
        <f t="shared" si="0"/>
        <v>3.6666666666666665</v>
      </c>
      <c r="U17" s="60">
        <f t="shared" si="1"/>
        <v>71</v>
      </c>
      <c r="V17" s="60">
        <f t="shared" si="2"/>
        <v>19.363636363636363</v>
      </c>
      <c r="W17" s="60">
        <f t="shared" si="3"/>
        <v>0.28425266903914592</v>
      </c>
      <c r="X17" s="51"/>
      <c r="Y17" s="51"/>
      <c r="Z17" s="51"/>
    </row>
    <row r="18" spans="1:26">
      <c r="A18" s="97" t="s">
        <v>4</v>
      </c>
      <c r="B18" s="21" t="s">
        <v>138</v>
      </c>
      <c r="C18" s="4"/>
      <c r="D18" s="11">
        <v>108</v>
      </c>
      <c r="E18" s="11">
        <v>837</v>
      </c>
      <c r="F18" s="11">
        <v>30687</v>
      </c>
      <c r="G18" s="11">
        <v>0</v>
      </c>
      <c r="H18" s="57">
        <f>E18/D18</f>
        <v>7.75</v>
      </c>
      <c r="I18" s="57">
        <f>F18/D18</f>
        <v>284.13888888888891</v>
      </c>
      <c r="J18" s="57">
        <f>F18/E18</f>
        <v>36.663082437275989</v>
      </c>
      <c r="K18" s="74">
        <v>0</v>
      </c>
      <c r="L18" s="74"/>
      <c r="M18" s="97" t="s">
        <v>48</v>
      </c>
      <c r="N18" s="101" t="s">
        <v>36</v>
      </c>
      <c r="O18" s="10"/>
      <c r="P18" s="58">
        <v>45</v>
      </c>
      <c r="Q18" s="58">
        <v>157</v>
      </c>
      <c r="R18" s="58">
        <v>1952</v>
      </c>
      <c r="S18" s="58">
        <v>6008</v>
      </c>
      <c r="T18" s="59">
        <f t="shared" si="0"/>
        <v>3.4888888888888889</v>
      </c>
      <c r="U18" s="60">
        <f t="shared" si="1"/>
        <v>43.37777777777778</v>
      </c>
      <c r="V18" s="60">
        <f t="shared" si="2"/>
        <v>12.433121019108281</v>
      </c>
      <c r="W18" s="60">
        <f t="shared" si="3"/>
        <v>0.3249001331557923</v>
      </c>
      <c r="X18" s="51"/>
      <c r="Y18" s="51"/>
      <c r="Z18" s="51"/>
    </row>
    <row r="19" spans="1:26">
      <c r="A19" s="97" t="s">
        <v>5</v>
      </c>
      <c r="B19" s="21" t="s">
        <v>20</v>
      </c>
      <c r="C19" s="4"/>
      <c r="D19" s="11">
        <v>64</v>
      </c>
      <c r="E19" s="11">
        <v>503</v>
      </c>
      <c r="F19" s="11">
        <v>15692</v>
      </c>
      <c r="G19" s="11">
        <v>0</v>
      </c>
      <c r="H19" s="57">
        <f>E19/D19</f>
        <v>7.859375</v>
      </c>
      <c r="I19" s="57">
        <f>F19/D19</f>
        <v>245.1875</v>
      </c>
      <c r="J19" s="57">
        <f>F19/E19</f>
        <v>31.196819085487078</v>
      </c>
      <c r="K19" s="74">
        <v>0</v>
      </c>
      <c r="L19" s="74"/>
      <c r="M19" s="97" t="s">
        <v>0</v>
      </c>
      <c r="N19" s="101"/>
      <c r="O19" s="10"/>
      <c r="P19" s="58"/>
      <c r="Q19" s="58"/>
      <c r="R19" s="58"/>
      <c r="S19" s="58"/>
      <c r="T19" s="59"/>
      <c r="U19" s="60"/>
      <c r="V19" s="60"/>
      <c r="W19" s="60"/>
      <c r="X19" s="51"/>
      <c r="Y19" s="51"/>
      <c r="Z19" s="51"/>
    </row>
    <row r="20" spans="1:26">
      <c r="A20" s="97" t="s">
        <v>6</v>
      </c>
      <c r="B20" s="21" t="s">
        <v>21</v>
      </c>
      <c r="C20" s="4"/>
      <c r="D20" s="11">
        <v>44</v>
      </c>
      <c r="E20" s="11">
        <v>334</v>
      </c>
      <c r="F20" s="11">
        <v>14994</v>
      </c>
      <c r="G20" s="11">
        <v>0</v>
      </c>
      <c r="H20" s="57">
        <f>E20/D20</f>
        <v>7.5909090909090908</v>
      </c>
      <c r="I20" s="57">
        <f>F20/D20</f>
        <v>340.77272727272725</v>
      </c>
      <c r="J20" s="57">
        <f>F20/E20</f>
        <v>44.892215568862277</v>
      </c>
      <c r="K20" s="74">
        <v>0</v>
      </c>
      <c r="L20" s="74"/>
      <c r="M20" s="15">
        <v>58</v>
      </c>
      <c r="N20" s="101" t="s">
        <v>115</v>
      </c>
      <c r="O20" s="10"/>
      <c r="P20" s="58">
        <v>430</v>
      </c>
      <c r="Q20" s="58">
        <v>3515</v>
      </c>
      <c r="R20" s="58">
        <v>52198</v>
      </c>
      <c r="S20" s="58">
        <v>61803</v>
      </c>
      <c r="T20" s="59">
        <f t="shared" ref="T20:T27" si="4">Q20/P20</f>
        <v>8.1744186046511622</v>
      </c>
      <c r="U20" s="60">
        <f t="shared" ref="U20:U27" si="5">R20/P20</f>
        <v>121.3906976744186</v>
      </c>
      <c r="V20" s="60">
        <f t="shared" ref="V20:V27" si="6">R20/Q20</f>
        <v>14.850071123755335</v>
      </c>
      <c r="W20" s="60">
        <f t="shared" ref="W20:W27" si="7">R20/S20</f>
        <v>0.84458683235441645</v>
      </c>
      <c r="X20" s="51"/>
      <c r="Y20" s="51"/>
      <c r="Z20" s="51"/>
    </row>
    <row r="21" spans="1:26">
      <c r="B21" s="21"/>
      <c r="C21" s="4"/>
      <c r="D21" s="11"/>
      <c r="H21" s="75"/>
      <c r="I21" s="75"/>
      <c r="J21" s="75"/>
      <c r="K21" s="75"/>
      <c r="L21" s="75"/>
      <c r="M21" s="15">
        <v>581</v>
      </c>
      <c r="N21" s="101" t="s">
        <v>39</v>
      </c>
      <c r="O21" s="10"/>
      <c r="P21" s="58">
        <v>65</v>
      </c>
      <c r="Q21" s="58">
        <v>1343</v>
      </c>
      <c r="R21" s="58">
        <v>27221</v>
      </c>
      <c r="S21" s="58">
        <v>36396</v>
      </c>
      <c r="T21" s="59">
        <f t="shared" si="4"/>
        <v>20.661538461538463</v>
      </c>
      <c r="U21" s="60">
        <f t="shared" si="5"/>
        <v>418.78461538461539</v>
      </c>
      <c r="V21" s="60">
        <f t="shared" si="6"/>
        <v>20.26880119136262</v>
      </c>
      <c r="W21" s="60">
        <f t="shared" si="7"/>
        <v>0.74791185844598307</v>
      </c>
      <c r="X21" s="51"/>
      <c r="Y21" s="51"/>
      <c r="Z21" s="51"/>
    </row>
    <row r="22" spans="1:26">
      <c r="A22" s="97" t="s">
        <v>7</v>
      </c>
      <c r="B22" s="22" t="s">
        <v>117</v>
      </c>
      <c r="C22" s="12"/>
      <c r="D22" s="11">
        <v>116</v>
      </c>
      <c r="E22" s="11">
        <v>736</v>
      </c>
      <c r="F22" s="11">
        <v>171222</v>
      </c>
      <c r="G22" s="11">
        <v>0</v>
      </c>
      <c r="H22" s="57">
        <f>E22/D22</f>
        <v>6.3448275862068968</v>
      </c>
      <c r="I22" s="57">
        <f>F22/D22</f>
        <v>1476.0517241379309</v>
      </c>
      <c r="J22" s="57">
        <f>F22/E22</f>
        <v>232.63858695652175</v>
      </c>
      <c r="K22" s="74">
        <v>0</v>
      </c>
      <c r="L22" s="74"/>
      <c r="M22" s="15">
        <v>585</v>
      </c>
      <c r="N22" s="101" t="s">
        <v>41</v>
      </c>
      <c r="O22" s="10"/>
      <c r="P22" s="58">
        <v>69</v>
      </c>
      <c r="Q22" s="58">
        <v>158</v>
      </c>
      <c r="R22" s="58">
        <v>1761</v>
      </c>
      <c r="S22" s="58">
        <v>1031</v>
      </c>
      <c r="T22" s="59">
        <f t="shared" si="4"/>
        <v>2.2898550724637681</v>
      </c>
      <c r="U22" s="60">
        <f t="shared" si="5"/>
        <v>25.521739130434781</v>
      </c>
      <c r="V22" s="60">
        <f t="shared" si="6"/>
        <v>11.145569620253164</v>
      </c>
      <c r="W22" s="60">
        <f t="shared" si="7"/>
        <v>1.7080504364694471</v>
      </c>
      <c r="X22" s="51"/>
      <c r="Y22" s="51"/>
      <c r="Z22" s="51"/>
    </row>
    <row r="23" spans="1:26">
      <c r="A23" s="97" t="s">
        <v>8</v>
      </c>
      <c r="B23" s="21" t="s">
        <v>22</v>
      </c>
      <c r="C23" s="4"/>
      <c r="D23" s="11">
        <v>36</v>
      </c>
      <c r="E23" s="11">
        <v>156</v>
      </c>
      <c r="F23" s="11">
        <v>5338</v>
      </c>
      <c r="G23" s="11">
        <v>0</v>
      </c>
      <c r="H23" s="57">
        <f>E23/D23</f>
        <v>4.333333333333333</v>
      </c>
      <c r="I23" s="57">
        <f>F23/D23</f>
        <v>148.27777777777777</v>
      </c>
      <c r="J23" s="57">
        <f>F23/E23</f>
        <v>34.217948717948715</v>
      </c>
      <c r="K23" s="74">
        <v>0</v>
      </c>
      <c r="L23" s="74"/>
      <c r="M23" s="15">
        <v>583</v>
      </c>
      <c r="N23" s="101" t="s">
        <v>43</v>
      </c>
      <c r="O23" s="10"/>
      <c r="P23" s="58">
        <v>17</v>
      </c>
      <c r="Q23" s="58">
        <v>60</v>
      </c>
      <c r="R23" s="11">
        <v>740</v>
      </c>
      <c r="S23" s="58">
        <v>483</v>
      </c>
      <c r="T23" s="59">
        <f t="shared" si="4"/>
        <v>3.5294117647058822</v>
      </c>
      <c r="U23" s="60">
        <f t="shared" si="5"/>
        <v>43.529411764705884</v>
      </c>
      <c r="V23" s="60">
        <f t="shared" si="6"/>
        <v>12.333333333333334</v>
      </c>
      <c r="W23" s="60">
        <f t="shared" si="7"/>
        <v>1.5320910973084887</v>
      </c>
      <c r="X23" s="51"/>
      <c r="Y23" s="51"/>
      <c r="Z23" s="51"/>
    </row>
    <row r="24" spans="1:26">
      <c r="A24" s="97" t="s">
        <v>9</v>
      </c>
      <c r="B24" s="21" t="s">
        <v>23</v>
      </c>
      <c r="C24" s="4"/>
      <c r="D24" s="11">
        <v>37</v>
      </c>
      <c r="E24" s="11">
        <v>264</v>
      </c>
      <c r="F24" s="11">
        <v>23472</v>
      </c>
      <c r="G24" s="11">
        <v>0</v>
      </c>
      <c r="H24" s="57">
        <f>E24/D24</f>
        <v>7.1351351351351351</v>
      </c>
      <c r="I24" s="57">
        <f>F24/D24</f>
        <v>634.37837837837833</v>
      </c>
      <c r="J24" s="57">
        <f>F24/E24</f>
        <v>88.909090909090907</v>
      </c>
      <c r="K24" s="74">
        <v>0</v>
      </c>
      <c r="L24" s="74"/>
      <c r="M24" s="15">
        <v>584</v>
      </c>
      <c r="N24" s="101" t="s">
        <v>45</v>
      </c>
      <c r="O24" s="10"/>
      <c r="P24" s="58">
        <v>19</v>
      </c>
      <c r="Q24" s="58">
        <v>72</v>
      </c>
      <c r="R24" s="11">
        <v>971</v>
      </c>
      <c r="S24" s="58">
        <v>709</v>
      </c>
      <c r="T24" s="59">
        <f t="shared" si="4"/>
        <v>3.7894736842105261</v>
      </c>
      <c r="U24" s="60">
        <f t="shared" si="5"/>
        <v>51.10526315789474</v>
      </c>
      <c r="V24" s="60">
        <f t="shared" si="6"/>
        <v>13.486111111111111</v>
      </c>
      <c r="W24" s="60">
        <f t="shared" si="7"/>
        <v>1.3695345557122709</v>
      </c>
      <c r="X24" s="51"/>
      <c r="Y24" s="51"/>
      <c r="Z24" s="51"/>
    </row>
    <row r="25" spans="1:26">
      <c r="A25" s="97" t="s">
        <v>10</v>
      </c>
      <c r="B25" s="21" t="s">
        <v>116</v>
      </c>
      <c r="C25" s="4"/>
      <c r="D25" s="11">
        <v>13</v>
      </c>
      <c r="E25" s="11">
        <v>68</v>
      </c>
      <c r="F25" s="11">
        <v>6574</v>
      </c>
      <c r="G25" s="11">
        <v>0</v>
      </c>
      <c r="H25" s="57">
        <f>E25/D25</f>
        <v>5.2307692307692308</v>
      </c>
      <c r="I25" s="57">
        <f>F25/D25</f>
        <v>505.69230769230768</v>
      </c>
      <c r="J25" s="57">
        <f>F25/E25</f>
        <v>96.67647058823529</v>
      </c>
      <c r="K25" s="74">
        <v>0</v>
      </c>
      <c r="L25" s="74"/>
      <c r="M25" s="15">
        <v>582</v>
      </c>
      <c r="N25" s="101" t="s">
        <v>46</v>
      </c>
      <c r="O25" s="10"/>
      <c r="P25" s="58">
        <v>34</v>
      </c>
      <c r="Q25" s="58">
        <v>239</v>
      </c>
      <c r="R25" s="11">
        <v>1691</v>
      </c>
      <c r="S25" s="58">
        <v>3476</v>
      </c>
      <c r="T25" s="59">
        <f t="shared" si="4"/>
        <v>7.0294117647058822</v>
      </c>
      <c r="U25" s="60">
        <f t="shared" si="5"/>
        <v>49.735294117647058</v>
      </c>
      <c r="V25" s="60">
        <f t="shared" si="6"/>
        <v>7.0753138075313808</v>
      </c>
      <c r="W25" s="60">
        <f t="shared" si="7"/>
        <v>0.48647871116225544</v>
      </c>
      <c r="X25" s="51"/>
      <c r="Y25" s="51"/>
      <c r="Z25" s="51"/>
    </row>
    <row r="26" spans="1:26">
      <c r="A26" s="97" t="s">
        <v>118</v>
      </c>
      <c r="B26" s="21" t="s">
        <v>119</v>
      </c>
      <c r="C26" s="4"/>
      <c r="D26" s="11">
        <v>18</v>
      </c>
      <c r="E26" s="11">
        <v>181</v>
      </c>
      <c r="F26" s="11">
        <v>134777</v>
      </c>
      <c r="G26" s="11">
        <v>0</v>
      </c>
      <c r="H26" s="57">
        <f>E26/D26</f>
        <v>10.055555555555555</v>
      </c>
      <c r="I26" s="57">
        <f>F26/D26</f>
        <v>7487.6111111111113</v>
      </c>
      <c r="J26" s="57">
        <f>F26/E26</f>
        <v>744.62430939226522</v>
      </c>
      <c r="K26" s="74">
        <v>0</v>
      </c>
      <c r="L26" s="74"/>
      <c r="M26" s="15">
        <v>586</v>
      </c>
      <c r="N26" s="101" t="s">
        <v>47</v>
      </c>
      <c r="O26" s="10"/>
      <c r="P26" s="58">
        <v>94</v>
      </c>
      <c r="Q26" s="58">
        <v>470</v>
      </c>
      <c r="R26" s="11">
        <v>2909</v>
      </c>
      <c r="S26" s="58">
        <v>3445</v>
      </c>
      <c r="T26" s="59">
        <f t="shared" si="4"/>
        <v>5</v>
      </c>
      <c r="U26" s="60">
        <f t="shared" si="5"/>
        <v>30.946808510638299</v>
      </c>
      <c r="V26" s="60">
        <f t="shared" si="6"/>
        <v>6.1893617021276599</v>
      </c>
      <c r="W26" s="60">
        <f t="shared" si="7"/>
        <v>0.84441219158200287</v>
      </c>
      <c r="X26" s="51"/>
      <c r="Y26" s="51"/>
      <c r="Z26" s="51"/>
    </row>
    <row r="27" spans="1:26">
      <c r="A27" s="97" t="s">
        <v>120</v>
      </c>
      <c r="B27" s="21" t="s">
        <v>121</v>
      </c>
      <c r="C27" s="4"/>
      <c r="D27" s="87" t="s">
        <v>141</v>
      </c>
      <c r="E27" s="87" t="s">
        <v>141</v>
      </c>
      <c r="F27" s="87" t="s">
        <v>141</v>
      </c>
      <c r="G27" s="11">
        <v>0</v>
      </c>
      <c r="H27" s="87" t="s">
        <v>141</v>
      </c>
      <c r="I27" s="87" t="s">
        <v>141</v>
      </c>
      <c r="J27" s="87" t="s">
        <v>141</v>
      </c>
      <c r="K27" s="74">
        <v>0</v>
      </c>
      <c r="L27" s="74"/>
      <c r="M27" s="15">
        <v>589</v>
      </c>
      <c r="N27" s="101" t="s">
        <v>49</v>
      </c>
      <c r="O27" s="10"/>
      <c r="P27" s="58">
        <v>132</v>
      </c>
      <c r="Q27" s="58">
        <v>1173</v>
      </c>
      <c r="R27" s="11">
        <v>16905</v>
      </c>
      <c r="S27" s="58">
        <v>16263</v>
      </c>
      <c r="T27" s="59">
        <f t="shared" si="4"/>
        <v>8.8863636363636367</v>
      </c>
      <c r="U27" s="60">
        <f t="shared" si="5"/>
        <v>128.06818181818181</v>
      </c>
      <c r="V27" s="60">
        <f t="shared" si="6"/>
        <v>14.411764705882353</v>
      </c>
      <c r="W27" s="60">
        <f t="shared" si="7"/>
        <v>1.0394761114185576</v>
      </c>
      <c r="X27" s="51"/>
      <c r="Y27" s="51"/>
      <c r="Z27" s="51"/>
    </row>
    <row r="28" spans="1:26">
      <c r="A28" s="97" t="s">
        <v>122</v>
      </c>
      <c r="B28" s="21" t="s">
        <v>24</v>
      </c>
      <c r="C28" s="4"/>
      <c r="D28" s="11">
        <v>12</v>
      </c>
      <c r="E28" s="11">
        <v>67</v>
      </c>
      <c r="F28" s="11">
        <v>1061</v>
      </c>
      <c r="G28" s="11">
        <v>0</v>
      </c>
      <c r="H28" s="57">
        <f>E28/D28</f>
        <v>5.583333333333333</v>
      </c>
      <c r="I28" s="57">
        <f>F28/D28</f>
        <v>88.416666666666671</v>
      </c>
      <c r="J28" s="57">
        <f>F28/E28</f>
        <v>15.835820895522389</v>
      </c>
      <c r="K28" s="74">
        <v>0</v>
      </c>
      <c r="L28" s="74"/>
      <c r="P28" s="80"/>
      <c r="Q28" s="81"/>
      <c r="R28" s="81"/>
      <c r="S28" s="81"/>
      <c r="T28" s="76"/>
      <c r="U28" s="76"/>
      <c r="V28" s="76"/>
      <c r="W28" s="76"/>
      <c r="X28" s="51"/>
      <c r="Y28" s="51"/>
      <c r="Z28" s="51"/>
    </row>
    <row r="29" spans="1:26">
      <c r="B29" s="21"/>
      <c r="C29" s="4"/>
      <c r="D29" s="11"/>
      <c r="E29" s="77"/>
      <c r="F29" s="77"/>
      <c r="H29" s="75"/>
      <c r="I29" s="75"/>
      <c r="J29" s="75"/>
      <c r="K29" s="75"/>
      <c r="L29" s="75"/>
      <c r="M29" s="15">
        <v>59</v>
      </c>
      <c r="N29" s="101" t="s">
        <v>139</v>
      </c>
      <c r="O29" s="10"/>
      <c r="P29" s="58">
        <v>207</v>
      </c>
      <c r="Q29" s="58">
        <v>1011</v>
      </c>
      <c r="R29" s="58">
        <v>26158</v>
      </c>
      <c r="S29" s="58">
        <v>12844</v>
      </c>
      <c r="T29" s="59">
        <f>Q29/P29</f>
        <v>4.8840579710144931</v>
      </c>
      <c r="U29" s="60">
        <f>R29/P29</f>
        <v>126.3671497584541</v>
      </c>
      <c r="V29" s="60">
        <f>R29/Q29</f>
        <v>25.873392680514343</v>
      </c>
      <c r="W29" s="60">
        <f>R29/S29</f>
        <v>2.0365929616941765</v>
      </c>
      <c r="X29" s="51"/>
      <c r="Y29" s="51"/>
      <c r="Z29" s="51"/>
    </row>
    <row r="30" spans="1:26">
      <c r="A30" s="97" t="s">
        <v>11</v>
      </c>
      <c r="B30" s="21" t="s">
        <v>123</v>
      </c>
      <c r="C30" s="4"/>
      <c r="D30" s="11">
        <v>108</v>
      </c>
      <c r="E30" s="11">
        <v>677</v>
      </c>
      <c r="F30" s="11">
        <v>92721</v>
      </c>
      <c r="G30" s="11">
        <v>0</v>
      </c>
      <c r="H30" s="57">
        <f>E30/D30</f>
        <v>6.2685185185185182</v>
      </c>
      <c r="I30" s="57">
        <f>F30/D30</f>
        <v>858.52777777777783</v>
      </c>
      <c r="J30" s="57">
        <f>F30/E30</f>
        <v>136.9586410635155</v>
      </c>
      <c r="K30" s="74">
        <v>0</v>
      </c>
      <c r="L30" s="74"/>
      <c r="M30" s="15">
        <v>591</v>
      </c>
      <c r="N30" s="101" t="s">
        <v>124</v>
      </c>
      <c r="O30" s="10"/>
      <c r="P30" s="58">
        <v>112</v>
      </c>
      <c r="Q30" s="58">
        <v>683</v>
      </c>
      <c r="R30" s="58">
        <v>18935</v>
      </c>
      <c r="S30" s="58">
        <v>2811</v>
      </c>
      <c r="T30" s="59">
        <f>Q30/P30</f>
        <v>6.0982142857142856</v>
      </c>
      <c r="U30" s="60">
        <f>R30/P30</f>
        <v>169.0625</v>
      </c>
      <c r="V30" s="60">
        <f>R30/Q30</f>
        <v>27.723279648609079</v>
      </c>
      <c r="W30" s="60">
        <f>R30/S30</f>
        <v>6.7360369975097827</v>
      </c>
      <c r="X30" s="51"/>
      <c r="Y30" s="51"/>
      <c r="Z30" s="51"/>
    </row>
    <row r="31" spans="1:26">
      <c r="A31" s="97" t="s">
        <v>12</v>
      </c>
      <c r="B31" s="21" t="s">
        <v>125</v>
      </c>
      <c r="C31" s="4"/>
      <c r="D31" s="11">
        <v>51</v>
      </c>
      <c r="E31" s="11">
        <v>301</v>
      </c>
      <c r="F31" s="11">
        <v>21214</v>
      </c>
      <c r="G31" s="11">
        <v>0</v>
      </c>
      <c r="H31" s="57">
        <f>E31/D31</f>
        <v>5.9019607843137258</v>
      </c>
      <c r="I31" s="57">
        <f>F31/D31</f>
        <v>415.96078431372547</v>
      </c>
      <c r="J31" s="57">
        <f>F31/E31</f>
        <v>70.478405315614623</v>
      </c>
      <c r="K31" s="74">
        <v>0</v>
      </c>
      <c r="L31" s="74"/>
      <c r="M31" s="15">
        <v>592</v>
      </c>
      <c r="N31" s="101" t="s">
        <v>126</v>
      </c>
      <c r="O31" s="10"/>
      <c r="P31" s="58">
        <v>23</v>
      </c>
      <c r="Q31" s="58">
        <v>56</v>
      </c>
      <c r="R31" s="58">
        <v>325</v>
      </c>
      <c r="S31" s="58">
        <v>1564</v>
      </c>
      <c r="T31" s="59">
        <f>Q31/P31</f>
        <v>2.4347826086956523</v>
      </c>
      <c r="U31" s="60">
        <f>R31/P31</f>
        <v>14.130434782608695</v>
      </c>
      <c r="V31" s="60">
        <f>R31/Q31</f>
        <v>5.8035714285714288</v>
      </c>
      <c r="W31" s="60">
        <f>R31/S31</f>
        <v>0.2078005115089514</v>
      </c>
      <c r="X31" s="51"/>
      <c r="Y31" s="51"/>
      <c r="Z31" s="51"/>
    </row>
    <row r="32" spans="1:26">
      <c r="A32" s="97" t="s">
        <v>14</v>
      </c>
      <c r="B32" s="21" t="s">
        <v>25</v>
      </c>
      <c r="C32" s="4"/>
      <c r="D32" s="11">
        <v>24</v>
      </c>
      <c r="E32" s="11">
        <v>145</v>
      </c>
      <c r="F32" s="11">
        <v>7570</v>
      </c>
      <c r="G32" s="11">
        <v>0</v>
      </c>
      <c r="H32" s="57">
        <f>E32/D32</f>
        <v>6.041666666666667</v>
      </c>
      <c r="I32" s="57">
        <f>F32/D32</f>
        <v>315.41666666666669</v>
      </c>
      <c r="J32" s="57">
        <f>F32/E32</f>
        <v>52.206896551724135</v>
      </c>
      <c r="K32" s="74">
        <v>0</v>
      </c>
      <c r="L32" s="74"/>
      <c r="M32" s="15">
        <v>593</v>
      </c>
      <c r="N32" s="25" t="s">
        <v>127</v>
      </c>
      <c r="O32" s="10"/>
      <c r="P32" s="58">
        <v>72</v>
      </c>
      <c r="Q32" s="58">
        <v>272</v>
      </c>
      <c r="R32" s="58">
        <v>6898</v>
      </c>
      <c r="S32" s="58">
        <v>8469</v>
      </c>
      <c r="T32" s="59">
        <f>Q32/P32</f>
        <v>3.7777777777777777</v>
      </c>
      <c r="U32" s="60">
        <f>R32/P32</f>
        <v>95.805555555555557</v>
      </c>
      <c r="V32" s="60">
        <f>R32/Q32</f>
        <v>25.360294117647058</v>
      </c>
      <c r="W32" s="60">
        <f>R32/S32</f>
        <v>0.81449994096115241</v>
      </c>
      <c r="X32" s="51"/>
      <c r="Y32" s="51"/>
      <c r="Z32" s="51"/>
    </row>
    <row r="33" spans="1:26">
      <c r="A33" s="97" t="s">
        <v>128</v>
      </c>
      <c r="B33" s="21" t="s">
        <v>142</v>
      </c>
      <c r="C33" s="4"/>
      <c r="D33" s="11">
        <v>17</v>
      </c>
      <c r="E33" s="11">
        <v>138</v>
      </c>
      <c r="F33" s="11">
        <v>52849</v>
      </c>
      <c r="G33" s="11">
        <v>0</v>
      </c>
      <c r="H33" s="57">
        <f>E33/D33</f>
        <v>8.117647058823529</v>
      </c>
      <c r="I33" s="57">
        <f>F33/D33</f>
        <v>3108.7647058823532</v>
      </c>
      <c r="J33" s="57">
        <f>F33/E33</f>
        <v>382.963768115942</v>
      </c>
      <c r="K33" s="74">
        <v>0</v>
      </c>
      <c r="L33" s="74"/>
      <c r="M33" s="15"/>
      <c r="N33" s="101"/>
      <c r="O33" s="10"/>
      <c r="P33" s="58"/>
      <c r="Q33" s="58"/>
      <c r="R33" s="58"/>
      <c r="S33" s="58"/>
      <c r="T33" s="59"/>
      <c r="U33" s="60"/>
      <c r="V33" s="60"/>
      <c r="W33" s="60"/>
      <c r="X33" s="51"/>
      <c r="Y33" s="51"/>
      <c r="Z33" s="51"/>
    </row>
    <row r="34" spans="1:26">
      <c r="A34" s="97" t="s">
        <v>16</v>
      </c>
      <c r="B34" s="21" t="s">
        <v>26</v>
      </c>
      <c r="C34" s="4"/>
      <c r="D34" s="11">
        <v>16</v>
      </c>
      <c r="E34" s="11">
        <v>93</v>
      </c>
      <c r="F34" s="11">
        <v>11088</v>
      </c>
      <c r="G34" s="11">
        <v>0</v>
      </c>
      <c r="H34" s="57">
        <f>E34/D34</f>
        <v>5.8125</v>
      </c>
      <c r="I34" s="57">
        <f>F34/D34</f>
        <v>693</v>
      </c>
      <c r="J34" s="57">
        <f>F34/E34</f>
        <v>119.2258064516129</v>
      </c>
      <c r="K34" s="74">
        <v>0</v>
      </c>
      <c r="L34" s="74"/>
      <c r="M34" s="15">
        <v>60</v>
      </c>
      <c r="N34" s="101" t="s">
        <v>129</v>
      </c>
      <c r="O34" s="10"/>
      <c r="P34" s="58">
        <v>563</v>
      </c>
      <c r="Q34" s="58">
        <v>2690</v>
      </c>
      <c r="R34" s="58">
        <v>76420</v>
      </c>
      <c r="S34" s="11" t="s">
        <v>143</v>
      </c>
      <c r="T34" s="59">
        <f t="shared" ref="T34:T43" si="8">Q34/P34</f>
        <v>4.7779751332149205</v>
      </c>
      <c r="U34" s="60">
        <f t="shared" ref="U34:U43" si="9">R34/P34</f>
        <v>135.73712255772648</v>
      </c>
      <c r="V34" s="60">
        <f t="shared" ref="V34:V43" si="10">R34/Q34</f>
        <v>28.408921933085502</v>
      </c>
      <c r="W34" s="74" t="s">
        <v>143</v>
      </c>
      <c r="X34" s="51"/>
      <c r="Y34" s="51"/>
      <c r="Z34" s="51"/>
    </row>
    <row r="35" spans="1:26">
      <c r="B35" s="21"/>
      <c r="C35" s="4"/>
      <c r="D35" s="11"/>
      <c r="E35" s="78"/>
      <c r="F35" s="78"/>
      <c r="G35" s="76"/>
      <c r="H35" s="57"/>
      <c r="I35" s="57"/>
      <c r="J35" s="57"/>
      <c r="K35" s="79"/>
      <c r="L35" s="79"/>
      <c r="M35" s="15">
        <v>601</v>
      </c>
      <c r="N35" s="101" t="s">
        <v>50</v>
      </c>
      <c r="O35" s="10"/>
      <c r="P35" s="58">
        <v>29</v>
      </c>
      <c r="Q35" s="58">
        <v>112</v>
      </c>
      <c r="R35" s="58">
        <v>1614</v>
      </c>
      <c r="S35" s="11">
        <v>9191</v>
      </c>
      <c r="T35" s="59">
        <f t="shared" si="8"/>
        <v>3.8620689655172415</v>
      </c>
      <c r="U35" s="60">
        <f t="shared" si="9"/>
        <v>55.655172413793103</v>
      </c>
      <c r="V35" s="60">
        <f t="shared" si="10"/>
        <v>14.410714285714286</v>
      </c>
      <c r="W35" s="60">
        <f t="shared" ref="W35:W42" si="11">R35/S35</f>
        <v>0.1756065716461756</v>
      </c>
      <c r="X35" s="51"/>
      <c r="Y35" s="51"/>
      <c r="Z35" s="51"/>
    </row>
    <row r="36" spans="1:26">
      <c r="A36" s="15">
        <v>55</v>
      </c>
      <c r="B36" s="101" t="s">
        <v>130</v>
      </c>
      <c r="C36" s="10"/>
      <c r="D36" s="58">
        <v>88</v>
      </c>
      <c r="E36" s="58">
        <v>437</v>
      </c>
      <c r="F36" s="11" t="s">
        <v>109</v>
      </c>
      <c r="G36" s="11">
        <v>0</v>
      </c>
      <c r="H36" s="57">
        <f>E36/D36</f>
        <v>4.9659090909090908</v>
      </c>
      <c r="I36" s="57" t="s">
        <v>109</v>
      </c>
      <c r="J36" s="57" t="s">
        <v>109</v>
      </c>
      <c r="K36" s="74">
        <v>0</v>
      </c>
      <c r="L36" s="74"/>
      <c r="M36" s="15">
        <v>602</v>
      </c>
      <c r="N36" s="101" t="s">
        <v>131</v>
      </c>
      <c r="O36" s="10"/>
      <c r="P36" s="58">
        <v>19</v>
      </c>
      <c r="Q36" s="58">
        <v>63</v>
      </c>
      <c r="R36" s="58">
        <v>864</v>
      </c>
      <c r="S36" s="58">
        <v>1003</v>
      </c>
      <c r="T36" s="59">
        <f t="shared" si="8"/>
        <v>3.3157894736842106</v>
      </c>
      <c r="U36" s="60">
        <f t="shared" si="9"/>
        <v>45.473684210526315</v>
      </c>
      <c r="V36" s="60">
        <f t="shared" si="10"/>
        <v>13.714285714285714</v>
      </c>
      <c r="W36" s="60">
        <f t="shared" si="11"/>
        <v>0.86141575274177462</v>
      </c>
      <c r="X36" s="51"/>
      <c r="Y36" s="51"/>
      <c r="Z36" s="51"/>
    </row>
    <row r="37" spans="1:26">
      <c r="A37" s="15">
        <v>551</v>
      </c>
      <c r="B37" s="101" t="s">
        <v>13</v>
      </c>
      <c r="C37" s="10"/>
      <c r="D37" s="58">
        <v>6</v>
      </c>
      <c r="E37" s="58">
        <v>16</v>
      </c>
      <c r="F37" s="58">
        <v>198</v>
      </c>
      <c r="G37" s="11">
        <v>0</v>
      </c>
      <c r="H37" s="57">
        <f>E37/D37</f>
        <v>2.6666666666666665</v>
      </c>
      <c r="I37" s="57">
        <f>F37/D37</f>
        <v>33</v>
      </c>
      <c r="J37" s="57">
        <f>F37/E37</f>
        <v>12.375</v>
      </c>
      <c r="K37" s="74">
        <v>0</v>
      </c>
      <c r="L37" s="74"/>
      <c r="M37" s="15">
        <v>603</v>
      </c>
      <c r="N37" s="101" t="s">
        <v>51</v>
      </c>
      <c r="O37" s="10"/>
      <c r="P37" s="58">
        <v>119</v>
      </c>
      <c r="Q37" s="58">
        <v>599</v>
      </c>
      <c r="R37" s="58">
        <v>13938</v>
      </c>
      <c r="S37" s="58">
        <v>17935</v>
      </c>
      <c r="T37" s="59">
        <f t="shared" si="8"/>
        <v>5.0336134453781511</v>
      </c>
      <c r="U37" s="60">
        <f t="shared" si="9"/>
        <v>117.12605042016807</v>
      </c>
      <c r="V37" s="60">
        <f t="shared" si="10"/>
        <v>23.268781302170282</v>
      </c>
      <c r="W37" s="60">
        <f t="shared" si="11"/>
        <v>0.77713967103429049</v>
      </c>
      <c r="X37" s="51"/>
      <c r="Y37" s="51"/>
      <c r="Z37" s="51"/>
    </row>
    <row r="38" spans="1:26">
      <c r="A38" s="15">
        <v>552</v>
      </c>
      <c r="B38" s="101" t="s">
        <v>15</v>
      </c>
      <c r="C38" s="10"/>
      <c r="D38" s="58">
        <v>20</v>
      </c>
      <c r="E38" s="58">
        <v>138</v>
      </c>
      <c r="F38" s="58">
        <v>15812</v>
      </c>
      <c r="G38" s="11">
        <v>0</v>
      </c>
      <c r="H38" s="57">
        <f>E38/D38</f>
        <v>6.9</v>
      </c>
      <c r="I38" s="57">
        <f>F38/D38</f>
        <v>790.6</v>
      </c>
      <c r="J38" s="57">
        <f>F38/E38</f>
        <v>114.57971014492753</v>
      </c>
      <c r="K38" s="74">
        <v>0</v>
      </c>
      <c r="L38" s="74"/>
      <c r="M38" s="15">
        <v>604</v>
      </c>
      <c r="N38" s="101" t="s">
        <v>52</v>
      </c>
      <c r="O38" s="10"/>
      <c r="P38" s="58">
        <v>14</v>
      </c>
      <c r="Q38" s="58">
        <v>49</v>
      </c>
      <c r="R38" s="58">
        <v>1118</v>
      </c>
      <c r="S38" s="58">
        <v>1648</v>
      </c>
      <c r="T38" s="59">
        <f t="shared" si="8"/>
        <v>3.5</v>
      </c>
      <c r="U38" s="60">
        <f t="shared" si="9"/>
        <v>79.857142857142861</v>
      </c>
      <c r="V38" s="60">
        <f t="shared" si="10"/>
        <v>22.816326530612244</v>
      </c>
      <c r="W38" s="60">
        <f t="shared" si="11"/>
        <v>0.67839805825242716</v>
      </c>
      <c r="X38" s="51"/>
      <c r="Y38" s="51"/>
      <c r="Z38" s="51"/>
    </row>
    <row r="39" spans="1:26">
      <c r="A39" s="15">
        <v>553</v>
      </c>
      <c r="B39" s="101" t="s">
        <v>132</v>
      </c>
      <c r="C39" s="10"/>
      <c r="D39" s="58">
        <v>8</v>
      </c>
      <c r="E39" s="58">
        <v>36</v>
      </c>
      <c r="F39" s="58">
        <v>802</v>
      </c>
      <c r="G39" s="11">
        <v>0</v>
      </c>
      <c r="H39" s="57">
        <f>E39/D39</f>
        <v>4.5</v>
      </c>
      <c r="I39" s="57">
        <f>F39/D39</f>
        <v>100.25</v>
      </c>
      <c r="J39" s="57">
        <f>F39/E39</f>
        <v>22.277777777777779</v>
      </c>
      <c r="K39" s="74">
        <v>0</v>
      </c>
      <c r="L39" s="74"/>
      <c r="M39" s="15">
        <v>605</v>
      </c>
      <c r="N39" s="101" t="s">
        <v>53</v>
      </c>
      <c r="O39" s="10"/>
      <c r="P39" s="58">
        <v>103</v>
      </c>
      <c r="Q39" s="58">
        <v>471</v>
      </c>
      <c r="R39" s="58">
        <v>38310</v>
      </c>
      <c r="S39" s="58">
        <v>888</v>
      </c>
      <c r="T39" s="59">
        <f t="shared" si="8"/>
        <v>4.5728155339805827</v>
      </c>
      <c r="U39" s="60">
        <f t="shared" si="9"/>
        <v>371.94174757281553</v>
      </c>
      <c r="V39" s="60">
        <f t="shared" si="10"/>
        <v>81.337579617834393</v>
      </c>
      <c r="W39" s="60">
        <f t="shared" si="11"/>
        <v>43.141891891891895</v>
      </c>
      <c r="X39" s="51"/>
      <c r="Y39" s="51"/>
      <c r="Z39" s="51"/>
    </row>
    <row r="40" spans="1:26">
      <c r="A40" s="15">
        <v>559</v>
      </c>
      <c r="B40" s="101" t="s">
        <v>17</v>
      </c>
      <c r="C40" s="10"/>
      <c r="D40" s="58">
        <v>54</v>
      </c>
      <c r="E40" s="58">
        <v>247</v>
      </c>
      <c r="F40" s="11" t="s">
        <v>109</v>
      </c>
      <c r="G40" s="11">
        <v>0</v>
      </c>
      <c r="H40" s="57">
        <f>E40/D40</f>
        <v>4.5740740740740744</v>
      </c>
      <c r="I40" s="57" t="s">
        <v>109</v>
      </c>
      <c r="J40" s="57" t="s">
        <v>109</v>
      </c>
      <c r="K40" s="74">
        <v>0</v>
      </c>
      <c r="L40" s="74"/>
      <c r="M40" s="15">
        <v>606</v>
      </c>
      <c r="N40" s="101" t="s">
        <v>54</v>
      </c>
      <c r="O40" s="10"/>
      <c r="P40" s="58">
        <v>51</v>
      </c>
      <c r="Q40" s="58">
        <v>523</v>
      </c>
      <c r="R40" s="58">
        <v>3289</v>
      </c>
      <c r="S40" s="58">
        <v>6144</v>
      </c>
      <c r="T40" s="59">
        <f t="shared" si="8"/>
        <v>10.254901960784315</v>
      </c>
      <c r="U40" s="60">
        <f t="shared" si="9"/>
        <v>64.490196078431367</v>
      </c>
      <c r="V40" s="60">
        <f t="shared" si="10"/>
        <v>6.2887189292543022</v>
      </c>
      <c r="W40" s="60">
        <f t="shared" si="11"/>
        <v>0.53531901041666663</v>
      </c>
    </row>
    <row r="41" spans="1:26" ht="15" thickBot="1">
      <c r="A41" s="52"/>
      <c r="B41" s="52"/>
      <c r="C41" s="62"/>
      <c r="D41" s="83"/>
      <c r="E41" s="63"/>
      <c r="F41" s="63"/>
      <c r="G41" s="63"/>
      <c r="H41" s="63"/>
      <c r="I41" s="63"/>
      <c r="J41" s="63"/>
      <c r="K41" s="63"/>
      <c r="L41" s="56"/>
      <c r="M41" s="15">
        <v>607</v>
      </c>
      <c r="N41" s="25" t="s">
        <v>55</v>
      </c>
      <c r="O41" s="16"/>
      <c r="P41" s="58">
        <v>31</v>
      </c>
      <c r="Q41" s="58">
        <v>107</v>
      </c>
      <c r="R41" s="58">
        <v>1392</v>
      </c>
      <c r="S41" s="58">
        <v>5000</v>
      </c>
      <c r="T41" s="59">
        <f t="shared" si="8"/>
        <v>3.4516129032258065</v>
      </c>
      <c r="U41" s="60">
        <f t="shared" si="9"/>
        <v>44.903225806451616</v>
      </c>
      <c r="V41" s="60">
        <f t="shared" si="10"/>
        <v>13.009345794392523</v>
      </c>
      <c r="W41" s="60">
        <f t="shared" si="11"/>
        <v>0.27839999999999998</v>
      </c>
    </row>
    <row r="42" spans="1:26">
      <c r="A42" s="104" t="s">
        <v>145</v>
      </c>
      <c r="B42" s="105"/>
      <c r="C42" s="105"/>
      <c r="D42" s="105"/>
      <c r="E42" s="105"/>
      <c r="F42" s="105"/>
      <c r="G42" s="105"/>
      <c r="H42" s="105"/>
      <c r="I42" s="105"/>
      <c r="J42" s="105"/>
      <c r="K42" s="105"/>
      <c r="M42" s="15">
        <v>608</v>
      </c>
      <c r="N42" s="101" t="s">
        <v>133</v>
      </c>
      <c r="O42" s="10"/>
      <c r="P42" s="58">
        <v>32</v>
      </c>
      <c r="Q42" s="58">
        <v>92</v>
      </c>
      <c r="R42" s="58">
        <v>821</v>
      </c>
      <c r="S42" s="58">
        <v>1274</v>
      </c>
      <c r="T42" s="59">
        <f t="shared" si="8"/>
        <v>2.875</v>
      </c>
      <c r="U42" s="60">
        <f t="shared" si="9"/>
        <v>25.65625</v>
      </c>
      <c r="V42" s="60">
        <f t="shared" si="10"/>
        <v>8.9239130434782616</v>
      </c>
      <c r="W42" s="60">
        <f t="shared" si="11"/>
        <v>0.64442700156985866</v>
      </c>
    </row>
    <row r="43" spans="1:26">
      <c r="D43" s="77"/>
      <c r="E43" s="77"/>
      <c r="F43" s="77"/>
      <c r="G43" s="77"/>
      <c r="M43" s="15">
        <v>609</v>
      </c>
      <c r="N43" s="101" t="s">
        <v>56</v>
      </c>
      <c r="O43" s="10"/>
      <c r="P43" s="58">
        <v>165</v>
      </c>
      <c r="Q43" s="58">
        <v>674</v>
      </c>
      <c r="R43" s="58">
        <v>15075</v>
      </c>
      <c r="S43" s="11" t="s">
        <v>143</v>
      </c>
      <c r="T43" s="59">
        <f t="shared" si="8"/>
        <v>4.084848484848485</v>
      </c>
      <c r="U43" s="60">
        <f t="shared" si="9"/>
        <v>91.36363636363636</v>
      </c>
      <c r="V43" s="60">
        <f t="shared" si="10"/>
        <v>22.366468842729969</v>
      </c>
      <c r="W43" s="74" t="s">
        <v>143</v>
      </c>
    </row>
    <row r="44" spans="1:26">
      <c r="P44" s="80"/>
      <c r="Q44" s="81"/>
      <c r="R44" s="81"/>
      <c r="S44" s="76"/>
      <c r="T44" s="76"/>
      <c r="U44" s="76"/>
      <c r="V44" s="76"/>
      <c r="W44" s="76"/>
    </row>
    <row r="45" spans="1:26">
      <c r="A45" s="97"/>
      <c r="B45" s="21"/>
      <c r="C45" s="21"/>
      <c r="D45" s="11"/>
      <c r="E45" s="11"/>
      <c r="F45" s="11"/>
      <c r="G45" s="11"/>
      <c r="H45" s="27"/>
      <c r="I45" s="18"/>
      <c r="J45" s="18"/>
      <c r="K45" s="11"/>
      <c r="L45" s="11"/>
      <c r="M45" s="64">
        <v>61</v>
      </c>
      <c r="N45" s="101" t="s">
        <v>134</v>
      </c>
      <c r="P45" s="88">
        <v>35</v>
      </c>
      <c r="Q45" s="58">
        <v>211</v>
      </c>
      <c r="R45" s="58">
        <v>5245</v>
      </c>
      <c r="S45" s="11">
        <v>0</v>
      </c>
      <c r="T45" s="59">
        <f>Q45/P45</f>
        <v>6.0285714285714285</v>
      </c>
      <c r="U45" s="60">
        <f>R45/P45</f>
        <v>149.85714285714286</v>
      </c>
      <c r="V45" s="60">
        <f>R45/Q45</f>
        <v>24.857819905213269</v>
      </c>
      <c r="W45" s="11">
        <v>0</v>
      </c>
      <c r="X45" s="51"/>
      <c r="Y45" s="51"/>
      <c r="Z45" s="51"/>
    </row>
    <row r="46" spans="1:26">
      <c r="M46" s="15">
        <v>611</v>
      </c>
      <c r="N46" s="101" t="s">
        <v>135</v>
      </c>
      <c r="O46" s="10"/>
      <c r="P46" s="58">
        <v>21</v>
      </c>
      <c r="Q46" s="58">
        <v>82</v>
      </c>
      <c r="R46" s="58">
        <v>2034</v>
      </c>
      <c r="S46" s="11">
        <v>0</v>
      </c>
      <c r="T46" s="59">
        <f>Q46/P46</f>
        <v>3.9047619047619047</v>
      </c>
      <c r="U46" s="60">
        <f>R46/P46</f>
        <v>96.857142857142861</v>
      </c>
      <c r="V46" s="60">
        <f>R46/Q46</f>
        <v>24.804878048780488</v>
      </c>
      <c r="W46" s="11">
        <v>0</v>
      </c>
    </row>
    <row r="47" spans="1:26">
      <c r="M47" s="15">
        <v>612</v>
      </c>
      <c r="N47" s="101" t="s">
        <v>136</v>
      </c>
      <c r="O47" s="10"/>
      <c r="P47" s="58">
        <v>4</v>
      </c>
      <c r="Q47" s="58">
        <v>6</v>
      </c>
      <c r="R47" s="58">
        <v>190</v>
      </c>
      <c r="S47" s="11">
        <v>0</v>
      </c>
      <c r="T47" s="59">
        <f>Q47/P47</f>
        <v>1.5</v>
      </c>
      <c r="U47" s="60">
        <f>R47/P47</f>
        <v>47.5</v>
      </c>
      <c r="V47" s="60">
        <f>R47/Q47</f>
        <v>31.666666666666668</v>
      </c>
      <c r="W47" s="11">
        <v>0</v>
      </c>
    </row>
    <row r="48" spans="1:26">
      <c r="M48" s="15">
        <v>619</v>
      </c>
      <c r="N48" s="101" t="s">
        <v>137</v>
      </c>
      <c r="O48" s="10"/>
      <c r="P48" s="58">
        <v>10</v>
      </c>
      <c r="Q48" s="58">
        <v>123</v>
      </c>
      <c r="R48" s="58">
        <v>3021</v>
      </c>
      <c r="S48" s="11">
        <v>0</v>
      </c>
      <c r="T48" s="59">
        <f>Q48/P48</f>
        <v>12.3</v>
      </c>
      <c r="U48" s="60">
        <f>R48/P48</f>
        <v>302.10000000000002</v>
      </c>
      <c r="V48" s="60">
        <f>R48/Q48</f>
        <v>24.560975609756099</v>
      </c>
      <c r="W48" s="11">
        <v>0</v>
      </c>
    </row>
    <row r="49" spans="1:26" ht="15" thickBot="1">
      <c r="M49" s="52"/>
      <c r="N49" s="26"/>
      <c r="O49" s="17"/>
      <c r="P49" s="82"/>
      <c r="Q49" s="52"/>
      <c r="R49" s="52"/>
      <c r="S49" s="73"/>
      <c r="T49" s="73"/>
      <c r="U49" s="73"/>
      <c r="V49" s="73"/>
      <c r="W49" s="73"/>
    </row>
    <row r="50" spans="1:26">
      <c r="M50" s="97"/>
      <c r="N50" s="97"/>
      <c r="O50" s="97"/>
      <c r="P50" s="97"/>
      <c r="Q50" s="97"/>
      <c r="R50" s="97"/>
    </row>
    <row r="51" spans="1:26">
      <c r="M51" s="97"/>
      <c r="N51" s="97"/>
      <c r="O51" s="97"/>
      <c r="P51" s="97"/>
      <c r="Q51" s="97"/>
      <c r="R51" s="97"/>
      <c r="X51" s="51"/>
      <c r="Y51" s="51"/>
      <c r="Z51" s="51"/>
    </row>
    <row r="52" spans="1:26">
      <c r="M52" s="97"/>
      <c r="N52" s="97"/>
      <c r="O52" s="97"/>
      <c r="P52" s="97"/>
      <c r="Q52" s="97"/>
      <c r="R52" s="97"/>
      <c r="X52" s="51"/>
      <c r="Y52" s="51"/>
      <c r="Z52" s="51"/>
    </row>
    <row r="53" spans="1:26">
      <c r="D53" s="97"/>
      <c r="E53" s="97"/>
      <c r="F53" s="97"/>
      <c r="G53" s="97"/>
      <c r="H53" s="97"/>
      <c r="I53" s="97"/>
      <c r="J53" s="97"/>
      <c r="K53" s="97"/>
      <c r="L53" s="97"/>
      <c r="M53" s="97"/>
      <c r="N53" s="97"/>
      <c r="O53" s="97"/>
      <c r="P53" s="97"/>
      <c r="Q53" s="97"/>
      <c r="R53" s="97"/>
      <c r="X53" s="51"/>
      <c r="Y53" s="51"/>
      <c r="Z53" s="51"/>
    </row>
    <row r="54" spans="1:26">
      <c r="A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X54" s="51"/>
      <c r="Y54" s="51"/>
      <c r="Z54" s="51"/>
    </row>
    <row r="55" spans="1:26">
      <c r="A55" s="72"/>
      <c r="B55" s="97"/>
      <c r="C55" s="97"/>
      <c r="D55" s="97"/>
      <c r="E55" s="97"/>
      <c r="F55" s="97"/>
      <c r="G55" s="97"/>
      <c r="H55" s="97"/>
      <c r="I55" s="97"/>
      <c r="J55" s="97"/>
      <c r="K55" s="97"/>
      <c r="L55" s="97"/>
      <c r="M55" s="97"/>
      <c r="N55" s="97"/>
      <c r="O55" s="97"/>
      <c r="P55" s="97"/>
      <c r="Q55" s="97"/>
      <c r="R55" s="97"/>
      <c r="X55" s="51"/>
      <c r="Y55" s="51"/>
      <c r="Z55" s="51"/>
    </row>
    <row r="56" spans="1:26">
      <c r="A56" s="72"/>
      <c r="B56" s="97"/>
      <c r="C56" s="97"/>
      <c r="D56" s="97"/>
      <c r="E56" s="97"/>
      <c r="F56" s="97"/>
      <c r="G56" s="97"/>
      <c r="H56" s="97"/>
      <c r="I56" s="97"/>
      <c r="J56" s="97"/>
      <c r="K56" s="97"/>
      <c r="L56" s="97"/>
      <c r="M56" s="97"/>
      <c r="N56" s="97"/>
      <c r="O56" s="97"/>
      <c r="P56" s="97"/>
      <c r="Q56" s="97"/>
      <c r="R56" s="97"/>
      <c r="X56" s="51"/>
      <c r="Y56" s="51"/>
      <c r="Z56" s="51"/>
    </row>
    <row r="57" spans="1:26">
      <c r="A57" s="72"/>
      <c r="B57" s="72"/>
      <c r="C57" s="72"/>
      <c r="D57" s="97"/>
      <c r="E57" s="97"/>
      <c r="F57" s="97"/>
      <c r="G57" s="97"/>
      <c r="I57" s="97"/>
      <c r="J57" s="97"/>
      <c r="K57" s="97"/>
      <c r="L57" s="97"/>
      <c r="M57" s="51"/>
      <c r="N57" s="51"/>
      <c r="O57" s="51"/>
      <c r="P57" s="51"/>
      <c r="Q57" s="51"/>
      <c r="R57" s="51"/>
    </row>
    <row r="58" spans="1:26">
      <c r="A58" s="72"/>
      <c r="B58" s="72"/>
      <c r="C58" s="72"/>
      <c r="D58" s="72"/>
      <c r="E58" s="72"/>
      <c r="F58" s="72"/>
      <c r="M58" s="51"/>
      <c r="N58" s="51"/>
      <c r="O58" s="51"/>
      <c r="P58" s="51"/>
      <c r="Q58" s="51"/>
      <c r="R58" s="51"/>
    </row>
    <row r="59" spans="1:26">
      <c r="A59" s="72"/>
      <c r="B59" s="72"/>
      <c r="C59" s="72"/>
      <c r="D59" s="72"/>
      <c r="E59" s="72"/>
      <c r="F59" s="72"/>
      <c r="M59" s="51"/>
      <c r="N59" s="51"/>
      <c r="O59" s="51"/>
      <c r="P59" s="51"/>
      <c r="Q59" s="51"/>
      <c r="R59" s="51"/>
    </row>
    <row r="60" spans="1:26">
      <c r="A60" s="72"/>
      <c r="B60" s="72"/>
      <c r="C60" s="72"/>
      <c r="D60" s="72"/>
      <c r="E60" s="72"/>
      <c r="F60" s="72"/>
      <c r="M60" s="51"/>
      <c r="N60" s="51"/>
      <c r="O60" s="51"/>
      <c r="P60" s="51"/>
      <c r="Q60" s="51"/>
      <c r="R60" s="51"/>
    </row>
    <row r="61" spans="1:26">
      <c r="A61" s="72"/>
      <c r="B61" s="72"/>
      <c r="C61" s="72"/>
      <c r="D61" s="72"/>
      <c r="E61" s="72"/>
      <c r="F61" s="72"/>
      <c r="M61" s="51"/>
      <c r="N61" s="51"/>
      <c r="O61" s="51"/>
      <c r="P61" s="51"/>
      <c r="Q61" s="51"/>
      <c r="R61" s="51"/>
    </row>
    <row r="62" spans="1:26">
      <c r="A62" s="72"/>
      <c r="B62" s="72"/>
      <c r="C62" s="72"/>
      <c r="D62" s="72"/>
      <c r="E62" s="72"/>
      <c r="F62" s="72"/>
      <c r="M62" s="51"/>
      <c r="N62" s="51"/>
      <c r="O62" s="51"/>
      <c r="P62" s="51"/>
      <c r="Q62" s="51"/>
      <c r="R62" s="51"/>
    </row>
    <row r="63" spans="1:26">
      <c r="D63" s="72"/>
      <c r="E63" s="72"/>
      <c r="F63" s="72"/>
      <c r="M63" s="51"/>
      <c r="N63" s="51"/>
      <c r="O63" s="51"/>
      <c r="P63" s="51"/>
      <c r="Q63" s="51"/>
      <c r="R63" s="51"/>
    </row>
    <row r="64" spans="1:26">
      <c r="M64" s="51"/>
      <c r="N64" s="51"/>
      <c r="O64" s="51"/>
      <c r="P64" s="51"/>
      <c r="Q64" s="51"/>
      <c r="R64" s="51"/>
    </row>
    <row r="65" spans="13:18">
      <c r="M65" s="51"/>
      <c r="N65" s="51"/>
      <c r="O65" s="51"/>
      <c r="P65" s="51"/>
      <c r="Q65" s="51"/>
      <c r="R65" s="51"/>
    </row>
    <row r="66" spans="13:18">
      <c r="M66" s="51"/>
      <c r="N66" s="51"/>
      <c r="O66" s="51"/>
      <c r="P66" s="51"/>
      <c r="Q66" s="51"/>
      <c r="R66" s="51"/>
    </row>
    <row r="67" spans="13:18">
      <c r="M67" s="51"/>
      <c r="N67" s="51"/>
      <c r="O67" s="51"/>
      <c r="P67" s="51"/>
      <c r="Q67" s="51"/>
      <c r="R67" s="51"/>
    </row>
    <row r="68" spans="13:18">
      <c r="M68" s="51"/>
      <c r="N68" s="51"/>
      <c r="O68" s="51"/>
      <c r="P68" s="51"/>
      <c r="Q68" s="51"/>
      <c r="R68" s="51"/>
    </row>
    <row r="69" spans="13:18">
      <c r="M69" s="51"/>
      <c r="N69" s="51"/>
      <c r="O69" s="51"/>
      <c r="P69" s="51"/>
      <c r="Q69" s="51"/>
      <c r="R69" s="51"/>
    </row>
  </sheetData>
  <mergeCells count="24">
    <mergeCell ref="A42:K42"/>
    <mergeCell ref="R4:R5"/>
    <mergeCell ref="A7:B7"/>
    <mergeCell ref="M7:N7"/>
    <mergeCell ref="G4:G5"/>
    <mergeCell ref="H4:H5"/>
    <mergeCell ref="I4:K4"/>
    <mergeCell ref="M4:O5"/>
    <mergeCell ref="P4:P5"/>
    <mergeCell ref="Q4:Q5"/>
    <mergeCell ref="A8:B8"/>
    <mergeCell ref="A9:B9"/>
    <mergeCell ref="A4:C5"/>
    <mergeCell ref="D4:D5"/>
    <mergeCell ref="E4:E5"/>
    <mergeCell ref="F4:F5"/>
    <mergeCell ref="U4:W4"/>
    <mergeCell ref="S4:S5"/>
    <mergeCell ref="T4:T5"/>
    <mergeCell ref="A1:F1"/>
    <mergeCell ref="M1:R1"/>
    <mergeCell ref="S1:T1"/>
    <mergeCell ref="J3:K3"/>
    <mergeCell ref="V3:W3"/>
  </mergeCells>
  <phoneticPr fontId="9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表題６</vt:lpstr>
      <vt:lpstr>第６-１表</vt:lpstr>
      <vt:lpstr>第６-２表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矢野誠</dc:creator>
  <cp:lastModifiedBy>work</cp:lastModifiedBy>
  <cp:lastPrinted>2018-07-26T01:38:29Z</cp:lastPrinted>
  <dcterms:created xsi:type="dcterms:W3CDTF">2001-03-01T00:55:16Z</dcterms:created>
  <dcterms:modified xsi:type="dcterms:W3CDTF">2021-03-15T07:44:19Z</dcterms:modified>
</cp:coreProperties>
</file>