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5年度改訂\excel（オープンデータ用）\"/>
    </mc:Choice>
  </mc:AlternateContent>
  <xr:revisionPtr revIDLastSave="0" documentId="13_ncr:1_{3437182C-EF74-40D2-A8A2-70098B7EF235}" xr6:coauthVersionLast="47" xr6:coauthVersionMax="47" xr10:uidLastSave="{00000000-0000-0000-0000-000000000000}"/>
  <bookViews>
    <workbookView xWindow="-120" yWindow="-120" windowWidth="29040" windowHeight="15840" tabRatio="736" activeTab="5" xr2:uid="{00000000-000D-0000-FFFF-FFFF00000000}"/>
  </bookViews>
  <sheets>
    <sheet name="表題10" sheetId="4" r:id="rId1"/>
    <sheet name="第10-１表" sheetId="8" r:id="rId2"/>
    <sheet name="第10-２表　第10-３表" sheetId="2" r:id="rId3"/>
    <sheet name="第10-４表　第10-５表" sheetId="3" r:id="rId4"/>
    <sheet name="第10-６表" sheetId="7" r:id="rId5"/>
    <sheet name="第10-７表 " sheetId="6" r:id="rId6"/>
  </sheets>
  <definedNames>
    <definedName name="_xlnm.Print_Area" localSheetId="2">'第10-２表　第10-３表'!$A$1:$K$58</definedName>
    <definedName name="_xlnm.Print_Area" localSheetId="3">'第10-４表　第10-５表'!$A$1:$BA$46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2" i="3" l="1"/>
  <c r="AU12" i="3"/>
  <c r="K22" i="3" l="1"/>
  <c r="K12" i="3"/>
  <c r="E53" i="2"/>
  <c r="D53" i="2"/>
  <c r="J23" i="2"/>
  <c r="I23" i="2"/>
  <c r="H23" i="2"/>
  <c r="E23" i="2"/>
  <c r="J9" i="2"/>
  <c r="K9" i="2" s="1"/>
  <c r="D9" i="2"/>
  <c r="E9" i="2" s="1"/>
  <c r="K23" i="2" l="1"/>
</calcChain>
</file>

<file path=xl/sharedStrings.xml><?xml version="1.0" encoding="utf-8"?>
<sst xmlns="http://schemas.openxmlformats.org/spreadsheetml/2006/main" count="175" uniqueCount="136">
  <si>
    <t xml:space="preserve">   フェリー（再掲）</t>
  </si>
  <si>
    <t>総　数</t>
    <rPh sb="0" eb="1">
      <t>フサ</t>
    </rPh>
    <rPh sb="2" eb="3">
      <t>カズ</t>
    </rPh>
    <phoneticPr fontId="6"/>
  </si>
  <si>
    <t>配　　置</t>
    <rPh sb="0" eb="1">
      <t>クバ</t>
    </rPh>
    <rPh sb="3" eb="4">
      <t>オキ</t>
    </rPh>
    <phoneticPr fontId="6"/>
  </si>
  <si>
    <t>(降　客）</t>
    <rPh sb="1" eb="2">
      <t>タカシ</t>
    </rPh>
    <rPh sb="3" eb="4">
      <t>キャク</t>
    </rPh>
    <phoneticPr fontId="6"/>
  </si>
  <si>
    <t>(乗　客）</t>
    <rPh sb="1" eb="2">
      <t>ジョウ</t>
    </rPh>
    <rPh sb="3" eb="4">
      <t>キャク</t>
    </rPh>
    <phoneticPr fontId="6"/>
  </si>
  <si>
    <t>新尾道大橋</t>
    <rPh sb="0" eb="1">
      <t>シン</t>
    </rPh>
    <rPh sb="1" eb="3">
      <t>オノミチ</t>
    </rPh>
    <rPh sb="3" eb="5">
      <t>オオハシ</t>
    </rPh>
    <phoneticPr fontId="6"/>
  </si>
  <si>
    <t>来島海峡大橋</t>
    <rPh sb="0" eb="2">
      <t>クルシマ</t>
    </rPh>
    <rPh sb="2" eb="4">
      <t>カイキョウ</t>
    </rPh>
    <rPh sb="4" eb="6">
      <t>オオハシ</t>
    </rPh>
    <phoneticPr fontId="6"/>
  </si>
  <si>
    <t>伯方大島大橋</t>
    <rPh sb="0" eb="2">
      <t>ハカタ</t>
    </rPh>
    <rPh sb="2" eb="4">
      <t>オオシマ</t>
    </rPh>
    <rPh sb="4" eb="6">
      <t>オオハシ</t>
    </rPh>
    <phoneticPr fontId="6"/>
  </si>
  <si>
    <t>因島大橋</t>
    <rPh sb="0" eb="2">
      <t>インノシマ</t>
    </rPh>
    <rPh sb="2" eb="4">
      <t>オオハシ</t>
    </rPh>
    <phoneticPr fontId="6"/>
  </si>
  <si>
    <t>生口橋</t>
    <rPh sb="0" eb="1">
      <t>イ</t>
    </rPh>
    <rPh sb="1" eb="2">
      <t>クチ</t>
    </rPh>
    <rPh sb="2" eb="3">
      <t>ハシ</t>
    </rPh>
    <phoneticPr fontId="6"/>
  </si>
  <si>
    <t>多々羅大橋</t>
    <rPh sb="0" eb="2">
      <t>タタ</t>
    </rPh>
    <rPh sb="2" eb="3">
      <t>ラ</t>
    </rPh>
    <rPh sb="3" eb="5">
      <t>オオハシ</t>
    </rPh>
    <phoneticPr fontId="6"/>
  </si>
  <si>
    <t>大三島橋</t>
    <rPh sb="0" eb="3">
      <t>オオミシマ</t>
    </rPh>
    <rPh sb="3" eb="4">
      <t>ハシ</t>
    </rPh>
    <phoneticPr fontId="6"/>
  </si>
  <si>
    <t>輸    移    出</t>
    <phoneticPr fontId="2"/>
  </si>
  <si>
    <t>輸    移    入</t>
    <phoneticPr fontId="2"/>
  </si>
  <si>
    <t>総         数</t>
    <phoneticPr fontId="2"/>
  </si>
  <si>
    <t>外 貿</t>
    <phoneticPr fontId="2"/>
  </si>
  <si>
    <t>内 貿</t>
    <phoneticPr fontId="2"/>
  </si>
  <si>
    <t>小 計</t>
    <phoneticPr fontId="2"/>
  </si>
  <si>
    <t>合 計</t>
    <phoneticPr fontId="2"/>
  </si>
  <si>
    <t>総      数</t>
    <phoneticPr fontId="2"/>
  </si>
  <si>
    <t>外      航</t>
    <phoneticPr fontId="2"/>
  </si>
  <si>
    <t>内      航</t>
    <phoneticPr fontId="2"/>
  </si>
  <si>
    <t>隻</t>
    <phoneticPr fontId="2"/>
  </si>
  <si>
    <t>表目次</t>
    <rPh sb="0" eb="1">
      <t>ヒョウ</t>
    </rPh>
    <rPh sb="1" eb="3">
      <t>モクジ</t>
    </rPh>
    <phoneticPr fontId="6"/>
  </si>
  <si>
    <t>10　運　　　輸</t>
    <rPh sb="3" eb="4">
      <t>ウン</t>
    </rPh>
    <rPh sb="7" eb="8">
      <t>ユ</t>
    </rPh>
    <phoneticPr fontId="6"/>
  </si>
  <si>
    <t>用途別・車種別</t>
    <rPh sb="0" eb="2">
      <t>ヨウト</t>
    </rPh>
    <rPh sb="2" eb="3">
      <t>ベツ</t>
    </rPh>
    <rPh sb="4" eb="7">
      <t>シャシュベツ</t>
    </rPh>
    <phoneticPr fontId="13"/>
  </si>
  <si>
    <t>総数</t>
    <rPh sb="0" eb="2">
      <t>ソウスウ</t>
    </rPh>
    <phoneticPr fontId="2"/>
  </si>
  <si>
    <t>普通車</t>
    <rPh sb="0" eb="3">
      <t>フツウシャ</t>
    </rPh>
    <phoneticPr fontId="2"/>
  </si>
  <si>
    <t>小型車</t>
    <rPh sb="0" eb="3">
      <t>コガタシャ</t>
    </rPh>
    <phoneticPr fontId="2"/>
  </si>
  <si>
    <t>被けん引車</t>
    <rPh sb="0" eb="1">
      <t>ヒ</t>
    </rPh>
    <rPh sb="3" eb="4">
      <t>イン</t>
    </rPh>
    <rPh sb="4" eb="5">
      <t>シャ</t>
    </rPh>
    <phoneticPr fontId="2"/>
  </si>
  <si>
    <t>軽自動車(四輪)</t>
    <rPh sb="0" eb="4">
      <t>ケイジドウシャ</t>
    </rPh>
    <rPh sb="5" eb="7">
      <t>４リン</t>
    </rPh>
    <phoneticPr fontId="2"/>
  </si>
  <si>
    <t>軽自動車(三輪)</t>
    <rPh sb="0" eb="4">
      <t>ケイジドウシャ</t>
    </rPh>
    <rPh sb="5" eb="7">
      <t>３リン</t>
    </rPh>
    <phoneticPr fontId="2"/>
  </si>
  <si>
    <t>計</t>
    <rPh sb="0" eb="1">
      <t>ケイ</t>
    </rPh>
    <phoneticPr fontId="2"/>
  </si>
  <si>
    <t>軽四輪車</t>
    <rPh sb="0" eb="1">
      <t>ケイ</t>
    </rPh>
    <rPh sb="1" eb="3">
      <t>４リン</t>
    </rPh>
    <rPh sb="3" eb="4">
      <t>シャ</t>
    </rPh>
    <phoneticPr fontId="2"/>
  </si>
  <si>
    <t>特種車</t>
    <rPh sb="0" eb="2">
      <t>トクシュ</t>
    </rPh>
    <rPh sb="2" eb="3">
      <t>シャ</t>
    </rPh>
    <phoneticPr fontId="2"/>
  </si>
  <si>
    <t>大型特殊車</t>
    <rPh sb="0" eb="2">
      <t>オオガタ</t>
    </rPh>
    <rPh sb="2" eb="4">
      <t>トクシュ</t>
    </rPh>
    <rPh sb="4" eb="5">
      <t>シャ</t>
    </rPh>
    <phoneticPr fontId="2"/>
  </si>
  <si>
    <t>小型車</t>
    <rPh sb="0" eb="2">
      <t>コガタ</t>
    </rPh>
    <rPh sb="2" eb="3">
      <t>シャ</t>
    </rPh>
    <phoneticPr fontId="2"/>
  </si>
  <si>
    <t>軽二輪車</t>
    <rPh sb="0" eb="1">
      <t>ケイ</t>
    </rPh>
    <rPh sb="1" eb="3">
      <t>２リン</t>
    </rPh>
    <rPh sb="3" eb="4">
      <t>シャ</t>
    </rPh>
    <phoneticPr fontId="2"/>
  </si>
  <si>
    <t>資料：本州四国連絡高速道路(株)</t>
    <rPh sb="0" eb="2">
      <t>シリョウ</t>
    </rPh>
    <rPh sb="3" eb="5">
      <t>ホンシュウ</t>
    </rPh>
    <rPh sb="5" eb="7">
      <t>シコク</t>
    </rPh>
    <rPh sb="7" eb="9">
      <t>レンラク</t>
    </rPh>
    <rPh sb="9" eb="11">
      <t>コウソク</t>
    </rPh>
    <rPh sb="11" eb="13">
      <t>ドウロ</t>
    </rPh>
    <rPh sb="14" eb="15">
      <t>カブ</t>
    </rPh>
    <phoneticPr fontId="6"/>
  </si>
  <si>
    <t xml:space="preserve">   注）　重要港湾…国際海上輸送網又は国内海上輸送網の拠点となる港湾その他の国の利害に重大な関係を</t>
    <phoneticPr fontId="6"/>
  </si>
  <si>
    <t xml:space="preserve">         　　　　　有する港湾で政令で定めるもの（港湾法第２条第２項）</t>
    <phoneticPr fontId="6"/>
  </si>
  <si>
    <t xml:space="preserve"> ◎ 下記の項目をクリックしてください。</t>
    <rPh sb="3" eb="5">
      <t>カキ</t>
    </rPh>
    <rPh sb="6" eb="8">
      <t>コウモク</t>
    </rPh>
    <phoneticPr fontId="6"/>
  </si>
  <si>
    <t>総排気量　 50cc以下</t>
    <rPh sb="0" eb="4">
      <t>ソウハイキリョウ</t>
    </rPh>
    <rPh sb="10" eb="12">
      <t>イカ</t>
    </rPh>
    <phoneticPr fontId="2"/>
  </si>
  <si>
    <t>総排気量　 90cc以下</t>
    <rPh sb="0" eb="4">
      <t>ソウハイキリョウ</t>
    </rPh>
    <rPh sb="10" eb="12">
      <t>イカ</t>
    </rPh>
    <phoneticPr fontId="2"/>
  </si>
  <si>
    <t>総排気量 125cc以下</t>
    <rPh sb="0" eb="4">
      <t>ソウハイキリョウ</t>
    </rPh>
    <rPh sb="10" eb="12">
      <t>イカ</t>
    </rPh>
    <phoneticPr fontId="2"/>
  </si>
  <si>
    <t>ミニカー</t>
    <phoneticPr fontId="2"/>
  </si>
  <si>
    <t>原動機付自転車</t>
    <rPh sb="0" eb="3">
      <t>ゲンドウキ</t>
    </rPh>
    <rPh sb="3" eb="4">
      <t>ツ</t>
    </rPh>
    <rPh sb="4" eb="7">
      <t>ジテンシャ</t>
    </rPh>
    <phoneticPr fontId="13"/>
  </si>
  <si>
    <t>小型特殊
自動車</t>
    <rPh sb="0" eb="2">
      <t>コガタ</t>
    </rPh>
    <rPh sb="2" eb="4">
      <t>トクシュ</t>
    </rPh>
    <rPh sb="5" eb="8">
      <t>ジドウシャ</t>
    </rPh>
    <phoneticPr fontId="13"/>
  </si>
  <si>
    <t>農耕用</t>
    <phoneticPr fontId="2"/>
  </si>
  <si>
    <t>その他</t>
    <phoneticPr fontId="2"/>
  </si>
  <si>
    <t>用途別・車種別</t>
    <rPh sb="0" eb="2">
      <t>ヨウト</t>
    </rPh>
    <rPh sb="2" eb="3">
      <t>ベツ</t>
    </rPh>
    <rPh sb="4" eb="7">
      <t>シャシュベツ</t>
    </rPh>
    <phoneticPr fontId="2"/>
  </si>
  <si>
    <t>貨物用</t>
    <rPh sb="0" eb="2">
      <t>カモツ</t>
    </rPh>
    <rPh sb="2" eb="3">
      <t>ヨウ</t>
    </rPh>
    <phoneticPr fontId="2"/>
  </si>
  <si>
    <t>乗合用</t>
    <rPh sb="0" eb="2">
      <t>ノリアイ</t>
    </rPh>
    <rPh sb="2" eb="3">
      <t>ヨウ</t>
    </rPh>
    <phoneticPr fontId="2"/>
  </si>
  <si>
    <t>乗用</t>
    <rPh sb="0" eb="2">
      <t>ジョウヨウ</t>
    </rPh>
    <phoneticPr fontId="2"/>
  </si>
  <si>
    <t>特種(殊)用途用</t>
    <rPh sb="0" eb="2">
      <t>トクシュ</t>
    </rPh>
    <rPh sb="3" eb="4">
      <t>コト</t>
    </rPh>
    <rPh sb="5" eb="7">
      <t>ヨウト</t>
    </rPh>
    <rPh sb="7" eb="8">
      <t>ヨウ</t>
    </rPh>
    <phoneticPr fontId="2"/>
  </si>
  <si>
    <t>二輪車</t>
    <rPh sb="0" eb="3">
      <t>ニリンシャ</t>
    </rPh>
    <phoneticPr fontId="2"/>
  </si>
  <si>
    <t xml:space="preserve">   資料：市民税課　</t>
    <rPh sb="6" eb="9">
      <t>シミンゼイ</t>
    </rPh>
    <rPh sb="9" eb="10">
      <t>カ</t>
    </rPh>
    <phoneticPr fontId="2"/>
  </si>
  <si>
    <t xml:space="preserve">     　  非課税分を含む。</t>
    <rPh sb="8" eb="11">
      <t>ヒカゼイ</t>
    </rPh>
    <rPh sb="11" eb="12">
      <t>ブン</t>
    </rPh>
    <rPh sb="13" eb="14">
      <t>フク</t>
    </rPh>
    <phoneticPr fontId="6"/>
  </si>
  <si>
    <t>今治
～
土生</t>
    <phoneticPr fontId="6"/>
  </si>
  <si>
    <t>今治
～
下田水</t>
    <phoneticPr fontId="6"/>
  </si>
  <si>
    <t>今治
～
岡村</t>
    <phoneticPr fontId="6"/>
  </si>
  <si>
    <t>今治
～
その他</t>
    <phoneticPr fontId="6"/>
  </si>
  <si>
    <t>第10-２表　　今治港貨物輸移出入量（重要港湾）</t>
    <rPh sb="0" eb="1">
      <t>ダイ</t>
    </rPh>
    <rPh sb="5" eb="6">
      <t>ヒョウ</t>
    </rPh>
    <rPh sb="8" eb="10">
      <t>イマバリ</t>
    </rPh>
    <rPh sb="10" eb="11">
      <t>ミナト</t>
    </rPh>
    <rPh sb="11" eb="13">
      <t>カモツ</t>
    </rPh>
    <rPh sb="13" eb="14">
      <t>ユ</t>
    </rPh>
    <rPh sb="14" eb="16">
      <t>イシュツ</t>
    </rPh>
    <rPh sb="16" eb="17">
      <t>ニュウ</t>
    </rPh>
    <rPh sb="17" eb="18">
      <t>リョウ</t>
    </rPh>
    <rPh sb="19" eb="20">
      <t>シゲ</t>
    </rPh>
    <rPh sb="20" eb="21">
      <t>ヨウ</t>
    </rPh>
    <rPh sb="21" eb="23">
      <t>コウワン</t>
    </rPh>
    <phoneticPr fontId="6"/>
  </si>
  <si>
    <t>第10-２表　　今治港貨物輸移出入量（重要港湾）</t>
    <rPh sb="0" eb="1">
      <t>ダイ</t>
    </rPh>
    <rPh sb="5" eb="6">
      <t>ヒョウ</t>
    </rPh>
    <rPh sb="19" eb="21">
      <t>ジュウヨウ</t>
    </rPh>
    <rPh sb="21" eb="23">
      <t>コウワン</t>
    </rPh>
    <phoneticPr fontId="2"/>
  </si>
  <si>
    <t>第10-３表　　今治港入港船舶状況（重要港湾）</t>
    <rPh sb="0" eb="1">
      <t>ダイ</t>
    </rPh>
    <rPh sb="5" eb="6">
      <t>ヒョウ</t>
    </rPh>
    <rPh sb="8" eb="10">
      <t>イマバリ</t>
    </rPh>
    <rPh sb="10" eb="11">
      <t>コウ</t>
    </rPh>
    <rPh sb="11" eb="13">
      <t>ニュウコウ</t>
    </rPh>
    <rPh sb="13" eb="15">
      <t>センパク</t>
    </rPh>
    <rPh sb="15" eb="17">
      <t>ジョウキョウ</t>
    </rPh>
    <rPh sb="18" eb="19">
      <t>シゲ</t>
    </rPh>
    <rPh sb="19" eb="20">
      <t>ヨウ</t>
    </rPh>
    <rPh sb="20" eb="22">
      <t>コウワン</t>
    </rPh>
    <phoneticPr fontId="6"/>
  </si>
  <si>
    <t>第10-４表　　今治港航路別乗降人員(重要港湾）</t>
    <rPh sb="0" eb="1">
      <t>ダイ</t>
    </rPh>
    <rPh sb="5" eb="6">
      <t>ヒョウ</t>
    </rPh>
    <rPh sb="8" eb="10">
      <t>イマバリ</t>
    </rPh>
    <rPh sb="10" eb="11">
      <t>ミナト</t>
    </rPh>
    <rPh sb="11" eb="13">
      <t>コウロ</t>
    </rPh>
    <rPh sb="13" eb="14">
      <t>ベツ</t>
    </rPh>
    <rPh sb="14" eb="16">
      <t>ジョウコウ</t>
    </rPh>
    <rPh sb="16" eb="18">
      <t>ジンイン</t>
    </rPh>
    <rPh sb="19" eb="20">
      <t>シゲ</t>
    </rPh>
    <rPh sb="20" eb="21">
      <t>ヨウ</t>
    </rPh>
    <rPh sb="21" eb="23">
      <t>コウワン</t>
    </rPh>
    <phoneticPr fontId="6"/>
  </si>
  <si>
    <t>第10-５表　　瀬戸内しまなみ海道車両通行量</t>
    <rPh sb="0" eb="1">
      <t>ダイ</t>
    </rPh>
    <rPh sb="5" eb="6">
      <t>ヒョウ</t>
    </rPh>
    <rPh sb="8" eb="11">
      <t>セトウチ</t>
    </rPh>
    <rPh sb="15" eb="17">
      <t>カイドウ</t>
    </rPh>
    <rPh sb="17" eb="19">
      <t>シャリョウ</t>
    </rPh>
    <rPh sb="19" eb="22">
      <t>ツウコウリョウ</t>
    </rPh>
    <phoneticPr fontId="6"/>
  </si>
  <si>
    <t>第10-６表　　自動車保有台数の推移</t>
    <rPh sb="0" eb="1">
      <t>ダイ</t>
    </rPh>
    <rPh sb="5" eb="6">
      <t>ヒョウ</t>
    </rPh>
    <rPh sb="8" eb="11">
      <t>ジドウシャ</t>
    </rPh>
    <rPh sb="11" eb="13">
      <t>ホユウ</t>
    </rPh>
    <rPh sb="13" eb="15">
      <t>ダイスウ</t>
    </rPh>
    <rPh sb="16" eb="18">
      <t>スイイ</t>
    </rPh>
    <phoneticPr fontId="6"/>
  </si>
  <si>
    <t>資料：四国旅客鉄道株式会社今治駅</t>
    <rPh sb="0" eb="2">
      <t>シリョウ</t>
    </rPh>
    <rPh sb="3" eb="5">
      <t>シコク</t>
    </rPh>
    <rPh sb="5" eb="7">
      <t>リョカク</t>
    </rPh>
    <rPh sb="7" eb="9">
      <t>テツドウ</t>
    </rPh>
    <rPh sb="9" eb="11">
      <t>カブシキ</t>
    </rPh>
    <rPh sb="11" eb="13">
      <t>カイシャ</t>
    </rPh>
    <rPh sb="13" eb="16">
      <t>イマバリエキ</t>
    </rPh>
    <phoneticPr fontId="2"/>
  </si>
  <si>
    <t>年間合計</t>
    <rPh sb="0" eb="2">
      <t>ネンカン</t>
    </rPh>
    <rPh sb="2" eb="4">
      <t>ゴウケイ</t>
    </rPh>
    <phoneticPr fontId="2"/>
  </si>
  <si>
    <t>１月</t>
    <rPh sb="1" eb="2">
      <t>ガツ</t>
    </rPh>
    <phoneticPr fontId="2"/>
  </si>
  <si>
    <t>総数</t>
    <rPh sb="0" eb="2">
      <t>ソウスウ</t>
    </rPh>
    <phoneticPr fontId="2"/>
  </si>
  <si>
    <t>区分</t>
    <rPh sb="0" eb="2">
      <t>クブン</t>
    </rPh>
    <phoneticPr fontId="2"/>
  </si>
  <si>
    <t>第10-１表　　ＪＲ今治駅乗車人員</t>
    <rPh sb="10" eb="13">
      <t>イマバリエキ</t>
    </rPh>
    <rPh sb="13" eb="15">
      <t>ジョウシャ</t>
    </rPh>
    <rPh sb="15" eb="17">
      <t>ジンイン</t>
    </rPh>
    <phoneticPr fontId="2"/>
  </si>
  <si>
    <t>1日当り
乗車人員</t>
    <rPh sb="1" eb="2">
      <t>ヒ</t>
    </rPh>
    <rPh sb="2" eb="3">
      <t>アタ</t>
    </rPh>
    <rPh sb="5" eb="7">
      <t>ジョウシャ</t>
    </rPh>
    <rPh sb="7" eb="9">
      <t>ジンイン</t>
    </rPh>
    <phoneticPr fontId="2"/>
  </si>
  <si>
    <t>第10-１表　　ＪＲ今治駅乗車人員</t>
    <rPh sb="0" eb="1">
      <t>ダイ</t>
    </rPh>
    <rPh sb="5" eb="6">
      <t>ヒョウ</t>
    </rPh>
    <rPh sb="10" eb="12">
      <t>イマバリ</t>
    </rPh>
    <rPh sb="12" eb="13">
      <t>エキ</t>
    </rPh>
    <rPh sb="13" eb="15">
      <t>ジョウシャ</t>
    </rPh>
    <rPh sb="15" eb="17">
      <t>ジンイン</t>
    </rPh>
    <phoneticPr fontId="6"/>
  </si>
  <si>
    <t>第10-３表　　今治港入港船舶状況（重要港湾）</t>
    <rPh sb="0" eb="1">
      <t>ダイ</t>
    </rPh>
    <rPh sb="5" eb="6">
      <t>ヒョウ</t>
    </rPh>
    <rPh sb="18" eb="20">
      <t>ジュウヨウ</t>
    </rPh>
    <rPh sb="20" eb="22">
      <t>コウワン</t>
    </rPh>
    <phoneticPr fontId="2"/>
  </si>
  <si>
    <t>第10-４表　　今治港航路別乗降人員(重要港湾）</t>
    <rPh sb="0" eb="1">
      <t>ダイ</t>
    </rPh>
    <rPh sb="5" eb="6">
      <t>ヒョウ</t>
    </rPh>
    <rPh sb="8" eb="10">
      <t>イマバリ</t>
    </rPh>
    <rPh sb="10" eb="11">
      <t>コウ</t>
    </rPh>
    <rPh sb="11" eb="13">
      <t>コウロ</t>
    </rPh>
    <rPh sb="13" eb="14">
      <t>ベツ</t>
    </rPh>
    <rPh sb="14" eb="16">
      <t>ジョウコウ</t>
    </rPh>
    <rPh sb="16" eb="18">
      <t>ジンイン</t>
    </rPh>
    <rPh sb="19" eb="21">
      <t>ジュウヨウ</t>
    </rPh>
    <rPh sb="21" eb="23">
      <t>コウワン</t>
    </rPh>
    <phoneticPr fontId="2"/>
  </si>
  <si>
    <t>第10-６表　　自動車保有台数の推移</t>
    <rPh sb="8" eb="11">
      <t>ジドウシャ</t>
    </rPh>
    <rPh sb="11" eb="13">
      <t>ホユウ</t>
    </rPh>
    <rPh sb="13" eb="15">
      <t>ダイスウ</t>
    </rPh>
    <rPh sb="16" eb="18">
      <t>スイイ</t>
    </rPh>
    <phoneticPr fontId="2"/>
  </si>
  <si>
    <t>第10-７表　　軽自動車課税台数の推移</t>
    <rPh sb="8" eb="12">
      <t>ケイジドウシャ</t>
    </rPh>
    <rPh sb="12" eb="14">
      <t>カゼイ</t>
    </rPh>
    <rPh sb="14" eb="16">
      <t>ダイスウ</t>
    </rPh>
    <rPh sb="17" eb="19">
      <t>スイイ</t>
    </rPh>
    <phoneticPr fontId="2"/>
  </si>
  <si>
    <t xml:space="preserve">  28</t>
    <phoneticPr fontId="6"/>
  </si>
  <si>
    <t>　28</t>
    <phoneticPr fontId="6"/>
  </si>
  <si>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</si>
  <si>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</si>
  <si>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</si>
  <si>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</si>
  <si>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</si>
  <si>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</si>
  <si>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</si>
  <si>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</si>
  <si>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</si>
  <si>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</si>
  <si>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</si>
  <si>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今治
～
木江</t>
    <rPh sb="5" eb="6">
      <t>キ</t>
    </rPh>
    <rPh sb="6" eb="7">
      <t>エ</t>
    </rPh>
    <phoneticPr fontId="6"/>
  </si>
  <si>
    <t>平成30年</t>
    <rPh sb="0" eb="2">
      <t>ヘイセイ</t>
    </rPh>
    <rPh sb="4" eb="5">
      <t>ネン</t>
    </rPh>
    <phoneticPr fontId="2"/>
  </si>
  <si>
    <t>第10-７表　　軽自動車課税台数の推移</t>
    <rPh sb="0" eb="1">
      <t>ダイ</t>
    </rPh>
    <rPh sb="5" eb="6">
      <t>ヒョウ</t>
    </rPh>
    <rPh sb="12" eb="14">
      <t>カゼイ</t>
    </rPh>
    <phoneticPr fontId="6"/>
  </si>
  <si>
    <r>
      <t xml:space="preserve">( 単位 ： </t>
    </r>
    <r>
      <rPr>
        <sz val="11"/>
        <rFont val="ＤＦ平成ゴシック体W5"/>
        <family val="3"/>
        <charset val="128"/>
      </rPr>
      <t>t</t>
    </r>
    <r>
      <rPr>
        <sz val="12"/>
        <rFont val="ＤＦ平成ゴシック体W5"/>
        <family val="3"/>
        <charset val="128"/>
      </rPr>
      <t xml:space="preserve"> </t>
    </r>
    <r>
      <rPr>
        <sz val="10"/>
        <rFont val="ＤＦ平成ゴシック体W5"/>
        <family val="3"/>
        <charset val="128"/>
      </rPr>
      <t>）</t>
    </r>
    <phoneticPr fontId="2"/>
  </si>
  <si>
    <r>
      <t xml:space="preserve">総 </t>
    </r>
    <r>
      <rPr>
        <sz val="11"/>
        <rFont val="ＤＦ平成ゴシック体W5"/>
        <family val="3"/>
        <charset val="128"/>
      </rPr>
      <t>t</t>
    </r>
    <phoneticPr fontId="2"/>
  </si>
  <si>
    <t>　29</t>
    <phoneticPr fontId="6"/>
  </si>
  <si>
    <t>令和元年
（平成31年）</t>
    <rPh sb="0" eb="2">
      <t>レイワ</t>
    </rPh>
    <rPh sb="2" eb="3">
      <t>ガン</t>
    </rPh>
    <rPh sb="3" eb="4">
      <t>ネン</t>
    </rPh>
    <rPh sb="6" eb="8">
      <t>ヘイセイ</t>
    </rPh>
    <rPh sb="10" eb="11">
      <t>ネン</t>
    </rPh>
    <phoneticPr fontId="6"/>
  </si>
  <si>
    <t xml:space="preserve">  30</t>
    <phoneticPr fontId="6"/>
  </si>
  <si>
    <t>平成29年</t>
    <rPh sb="0" eb="2">
      <t>ヘイセイ</t>
    </rPh>
    <rPh sb="4" eb="5">
      <t>ネン</t>
    </rPh>
    <phoneticPr fontId="2"/>
  </si>
  <si>
    <r>
      <t xml:space="preserve">令和元年
</t>
    </r>
    <r>
      <rPr>
        <sz val="6"/>
        <rFont val="ＤＦ平成ゴシック体W5"/>
        <family val="3"/>
        <charset val="128"/>
      </rPr>
      <t>（平成31年）</t>
    </r>
    <rPh sb="0" eb="2">
      <t>レイワ</t>
    </rPh>
    <rPh sb="2" eb="3">
      <t>ガン</t>
    </rPh>
    <rPh sb="3" eb="4">
      <t>ネン</t>
    </rPh>
    <rPh sb="6" eb="8">
      <t>ヘイセイ</t>
    </rPh>
    <rPh sb="10" eb="11">
      <t>ネン</t>
    </rPh>
    <phoneticPr fontId="6"/>
  </si>
  <si>
    <t xml:space="preserve">   注）  軽自動車税に関する調の賦課期日現在台数  各年度４月１日現在</t>
    <rPh sb="28" eb="30">
      <t>カクネン</t>
    </rPh>
    <rPh sb="30" eb="31">
      <t>ド</t>
    </rPh>
    <rPh sb="32" eb="33">
      <t>ガツ</t>
    </rPh>
    <rPh sb="34" eb="35">
      <t>ヒ</t>
    </rPh>
    <rPh sb="35" eb="37">
      <t>ゲンザイ</t>
    </rPh>
    <phoneticPr fontId="6"/>
  </si>
  <si>
    <t>令和 3年</t>
    <rPh sb="0" eb="2">
      <t>レイワ</t>
    </rPh>
    <rPh sb="4" eb="5">
      <t>ネン</t>
    </rPh>
    <phoneticPr fontId="2"/>
  </si>
  <si>
    <t>　30</t>
    <phoneticPr fontId="6"/>
  </si>
  <si>
    <t>令和 2年</t>
    <rPh sb="0" eb="2">
      <t>レイワ</t>
    </rPh>
    <rPh sb="4" eb="5">
      <t>ネン</t>
    </rPh>
    <phoneticPr fontId="6"/>
  </si>
  <si>
    <t xml:space="preserve">  29</t>
    <phoneticPr fontId="6"/>
  </si>
  <si>
    <t>平成31年</t>
    <rPh sb="0" eb="2">
      <t>ヘイセイ</t>
    </rPh>
    <rPh sb="4" eb="5">
      <t>ネン</t>
    </rPh>
    <phoneticPr fontId="2"/>
  </si>
  <si>
    <t>定期券
利　用</t>
    <rPh sb="0" eb="3">
      <t>テイキケン</t>
    </rPh>
    <rPh sb="4" eb="5">
      <t>トシ</t>
    </rPh>
    <rPh sb="6" eb="7">
      <t>ヨウ</t>
    </rPh>
    <phoneticPr fontId="2"/>
  </si>
  <si>
    <t>その他</t>
    <rPh sb="2" eb="3">
      <t>タ</t>
    </rPh>
    <phoneticPr fontId="2"/>
  </si>
  <si>
    <t xml:space="preserve">   資料：四国運輸局「自動車数の推移」　各年３月31日現在</t>
    <rPh sb="6" eb="8">
      <t>シコク</t>
    </rPh>
    <rPh sb="8" eb="10">
      <t>ウンユ</t>
    </rPh>
    <rPh sb="10" eb="11">
      <t>キョク</t>
    </rPh>
    <rPh sb="12" eb="15">
      <t>ジドウシャ</t>
    </rPh>
    <rPh sb="15" eb="16">
      <t>スウ</t>
    </rPh>
    <rPh sb="17" eb="19">
      <t>スイイ</t>
    </rPh>
    <rPh sb="21" eb="23">
      <t>カクネン</t>
    </rPh>
    <rPh sb="24" eb="25">
      <t>ガツ</t>
    </rPh>
    <rPh sb="27" eb="28">
      <t>ヒ</t>
    </rPh>
    <rPh sb="28" eb="30">
      <t>ゲンザイ</t>
    </rPh>
    <phoneticPr fontId="2"/>
  </si>
  <si>
    <t>令和 4年</t>
    <rPh sb="0" eb="2">
      <t>レイワ</t>
    </rPh>
    <rPh sb="4" eb="5">
      <t>ネン</t>
    </rPh>
    <phoneticPr fontId="2"/>
  </si>
  <si>
    <t xml:space="preserve">  3</t>
    <phoneticPr fontId="6"/>
  </si>
  <si>
    <t xml:space="preserve">   3</t>
    <phoneticPr fontId="6"/>
  </si>
  <si>
    <t>令和２年</t>
    <rPh sb="0" eb="1">
      <t>レイ</t>
    </rPh>
    <rPh sb="1" eb="2">
      <t>カズ</t>
    </rPh>
    <rPh sb="3" eb="4">
      <t>ネン</t>
    </rPh>
    <phoneticPr fontId="2"/>
  </si>
  <si>
    <t xml:space="preserve">   資料：港湾漁港課「港湾統計」</t>
    <phoneticPr fontId="2"/>
  </si>
  <si>
    <t xml:space="preserve">   資料：港湾漁港課</t>
    <phoneticPr fontId="2"/>
  </si>
  <si>
    <t>資料：港湾漁港課</t>
    <rPh sb="0" eb="2">
      <t>シリョウ</t>
    </rPh>
    <phoneticPr fontId="6"/>
  </si>
  <si>
    <t>-</t>
    <phoneticPr fontId="6"/>
  </si>
  <si>
    <t>-</t>
    <phoneticPr fontId="6"/>
  </si>
  <si>
    <t xml:space="preserve">   注）令和２年から軽二輪車台数は公表されなくなった。</t>
    <rPh sb="3" eb="4">
      <t>チュウ</t>
    </rPh>
    <rPh sb="5" eb="7">
      <t>レイワ</t>
    </rPh>
    <rPh sb="8" eb="9">
      <t>ネン</t>
    </rPh>
    <rPh sb="11" eb="12">
      <t>ケイ</t>
    </rPh>
    <rPh sb="12" eb="15">
      <t>ニリンシャ</t>
    </rPh>
    <rPh sb="15" eb="17">
      <t>ダイスウ</t>
    </rPh>
    <rPh sb="18" eb="20">
      <t>コウヒョウ</t>
    </rPh>
    <phoneticPr fontId="2"/>
  </si>
  <si>
    <t>令和３年</t>
    <rPh sb="0" eb="1">
      <t>レイ</t>
    </rPh>
    <rPh sb="1" eb="2">
      <t>カズ</t>
    </rPh>
    <rPh sb="3" eb="4">
      <t>ネン</t>
    </rPh>
    <phoneticPr fontId="2"/>
  </si>
  <si>
    <t>平成27年</t>
    <rPh sb="0" eb="2">
      <t>ヘイセイ</t>
    </rPh>
    <rPh sb="4" eb="5">
      <t>ネン</t>
    </rPh>
    <phoneticPr fontId="6"/>
  </si>
  <si>
    <t>　3</t>
  </si>
  <si>
    <t>　4</t>
    <phoneticPr fontId="6"/>
  </si>
  <si>
    <t xml:space="preserve">  4</t>
    <phoneticPr fontId="6"/>
  </si>
  <si>
    <t xml:space="preserve">   4</t>
    <phoneticPr fontId="6"/>
  </si>
  <si>
    <t>令和元年度</t>
    <rPh sb="0" eb="2">
      <t>レイワ</t>
    </rPh>
    <rPh sb="2" eb="3">
      <t>ガン</t>
    </rPh>
    <rPh sb="3" eb="5">
      <t>ネンド</t>
    </rPh>
    <phoneticPr fontId="29"/>
  </si>
  <si>
    <t>平成29年度</t>
    <rPh sb="0" eb="2">
      <t>ヘイセイ</t>
    </rPh>
    <rPh sb="4" eb="6">
      <t>ネンド</t>
    </rPh>
    <phoneticPr fontId="2"/>
  </si>
  <si>
    <t>平成30年度</t>
    <rPh sb="0" eb="2">
      <t>ヘイセイ</t>
    </rPh>
    <rPh sb="4" eb="5">
      <t>ネン</t>
    </rPh>
    <rPh sb="5" eb="6">
      <t>ド</t>
    </rPh>
    <phoneticPr fontId="29"/>
  </si>
  <si>
    <t>令和元年度</t>
    <rPh sb="0" eb="2">
      <t>レイワ</t>
    </rPh>
    <rPh sb="2" eb="3">
      <t>ガン</t>
    </rPh>
    <rPh sb="3" eb="4">
      <t>ネン</t>
    </rPh>
    <rPh sb="4" eb="5">
      <t>ド</t>
    </rPh>
    <phoneticPr fontId="29"/>
  </si>
  <si>
    <t>令和 2年度</t>
    <rPh sb="0" eb="2">
      <t>レイワ</t>
    </rPh>
    <rPh sb="4" eb="5">
      <t>ネン</t>
    </rPh>
    <rPh sb="5" eb="6">
      <t>ド</t>
    </rPh>
    <phoneticPr fontId="29"/>
  </si>
  <si>
    <t>令和 3年度</t>
    <rPh sb="0" eb="2">
      <t>レイワ</t>
    </rPh>
    <rPh sb="4" eb="5">
      <t>ネン</t>
    </rPh>
    <rPh sb="5" eb="6">
      <t>ド</t>
    </rPh>
    <phoneticPr fontId="29"/>
  </si>
  <si>
    <t>令和 4年度</t>
    <rPh sb="0" eb="2">
      <t>レイワ</t>
    </rPh>
    <rPh sb="4" eb="5">
      <t>ネン</t>
    </rPh>
    <rPh sb="5" eb="6">
      <t>ド</t>
    </rPh>
    <phoneticPr fontId="2"/>
  </si>
  <si>
    <t>令和 5年</t>
    <rPh sb="0" eb="2">
      <t>レイワ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</si>
</sst>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_ * #,##0_ ;_ * \-#,##0_ ;_ * &quot;-&quot;??_ ;_ @_ "/>
  </numFmts>
  <fonts count="31">
    <font>
      <sz val="12"/>
      <name val="ＭＳ ゴシック"/>
      <family val="3"/>
      <charset val="128"/>
    </font>
    <font>
      <sz val="12"/>
      <name val="ＭＳ ゴシック"/>
      <family val="3"/>
      <charset val="128"/>
    </font>
    <font>
      <sz val="6"/>
      <name val="ＭＳ Ｐゴシック"/>
      <family val="3"/>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16"/>
      <name val="HGP明朝E"/>
      <family val="1"/>
      <charset val="128"/>
    </font>
    <font>
      <sz val="30"/>
      <name val="ＭＳ ゴシック"/>
      <family val="3"/>
      <charset val="128"/>
    </font>
    <font>
      <sz val="28"/>
      <name val="HGP明朝E"/>
      <family val="1"/>
      <charset val="128"/>
    </font>
    <font>
      <sz val="6"/>
      <name val="ＭＳ Ｐゴシック"/>
      <family val="3"/>
      <charset val="128"/>
    </font>
    <font>
      <sz val="9"/>
      <name val="ＭＳ ゴシック"/>
      <family val="3"/>
      <charset val="128"/>
    </font>
    <font>
      <sz val="12"/>
      <name val="ＤＦ平成ゴシック体W5"/>
      <family val="3"/>
      <charset val="128"/>
    </font>
    <font>
      <sz val="11"/>
      <name val="ＤＦ平成ゴシック体W5"/>
      <family val="3"/>
      <charset val="128"/>
    </font>
    <font>
      <sz val="9"/>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
      <sz val="10"/>
      <name val="ＭＳ Ｐゴシック"/>
      <family val="3"/>
      <charset val="128"/>
      <scheme val="minor"/>
    </font>
    <font>
      <sz val="7"/>
      <name val="ＤＦ平成ゴシック体W5"/>
      <family val="3"/>
      <charset val="128"/>
    </font>
    <font>
      <sz val="6"/>
      <name val="ＤＦ平成ゴシック体W5"/>
      <family val="3"/>
      <charset val="128"/>
    </font>
    <font>
      <sz val="8"/>
      <name val="ＤＦ平成ゴシック体W5"/>
      <family val="3"/>
      <charset val="128"/>
    </font>
    <font>
      <sz val="9"/>
      <name val="ＤＦ平成ゴシック体W5"/>
      <family val="3"/>
    </font>
    <font>
      <sz val="12"/>
      <name val="ＭＳ ゴシック"/>
      <family val="3"/>
    </font>
    <font>
      <sz val="10"/>
      <name val="ＤＦ平成ゴシック体W5"/>
      <family val="3"/>
    </font>
    <font>
      <sz val="6"/>
      <name val="ＭＳ Ｐゴシック"/>
      <family val="3"/>
    </font>
    <font>
      <sz val="16"/>
      <name val="ＤＦ平成ゴシック体W5"/>
      <family val="3"/>
    </font>
  </fonts>
  <fills count="3">
    <fill>
      <patternFill patternType="none"/>
    </fill>
    <fill>
      <patternFill patternType="gray125"/>
    </fill>
    <fill>
      <patternFill patternType="solid">
        <fgColor theme="1"/>
        <bgColor indexed="64"/>
      </patternFill>
    </fill>
  </fills>
  <borders count="2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cellStyleXfs>
  <cellXfs count="180">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38" fontId="5" fillId="0" borderId="1" xfId="2" applyFont="1" applyBorder="1" applyAlignment="1">
      <alignment vertical="center"/>
    </xf>
    <xf numFmtId="49" fontId="8" fillId="0" borderId="0" xfId="5" applyNumberFormat="1" applyFont="1">
      <alignment vertical="center"/>
    </xf>
    <xf numFmtId="0" fontId="8" fillId="0" borderId="0" xfId="5" applyFont="1">
      <alignment vertical="center"/>
    </xf>
    <xf numFmtId="49" fontId="8" fillId="0" borderId="0" xfId="5" applyNumberFormat="1" applyFont="1" applyAlignment="1">
      <alignment horizontal="right" vertical="center"/>
    </xf>
    <xf numFmtId="56" fontId="9" fillId="0" borderId="0" xfId="5" applyNumberFormat="1" applyFont="1" applyAlignment="1">
      <alignment horizontal="left" vertical="center"/>
    </xf>
    <xf numFmtId="0" fontId="10" fillId="0" borderId="0" xfId="5" applyFont="1" applyAlignment="1">
      <alignment horizontal="distributed" vertical="center" justifyLastLine="1"/>
    </xf>
    <xf numFmtId="49" fontId="19" fillId="0" borderId="0" xfId="5" applyNumberFormat="1" applyFont="1" applyAlignment="1">
      <alignment horizontal="center" vertical="center"/>
    </xf>
    <xf numFmtId="0" fontId="8" fillId="0" borderId="6" xfId="5" applyFont="1" applyBorder="1">
      <alignment vertical="center"/>
    </xf>
    <xf numFmtId="49" fontId="12" fillId="0" borderId="0" xfId="5" applyNumberFormat="1" applyFont="1">
      <alignment vertical="center"/>
    </xf>
    <xf numFmtId="38" fontId="0" fillId="0" borderId="0" xfId="2" applyFont="1" applyBorder="1" applyAlignment="1">
      <alignment vertical="center"/>
    </xf>
    <xf numFmtId="0" fontId="4" fillId="0" borderId="2" xfId="0" applyFont="1" applyBorder="1" applyAlignment="1">
      <alignment horizontal="center" vertical="center" textRotation="255"/>
    </xf>
    <xf numFmtId="0" fontId="4" fillId="0" borderId="0" xfId="0" applyFont="1" applyAlignment="1">
      <alignment horizontal="distributed" vertical="center" justifyLastLine="1"/>
    </xf>
    <xf numFmtId="38" fontId="5" fillId="0" borderId="0" xfId="2" applyFont="1" applyAlignment="1">
      <alignment vertical="center"/>
    </xf>
    <xf numFmtId="0" fontId="5" fillId="0" borderId="0" xfId="0" applyFont="1" applyAlignment="1">
      <alignment vertical="center"/>
    </xf>
    <xf numFmtId="0" fontId="4" fillId="0" borderId="7" xfId="0" applyFont="1" applyBorder="1" applyAlignment="1">
      <alignment horizontal="center" vertical="center" textRotation="255"/>
    </xf>
    <xf numFmtId="0" fontId="4" fillId="0" borderId="9" xfId="0" applyFont="1" applyBorder="1" applyAlignment="1">
      <alignment vertical="center"/>
    </xf>
    <xf numFmtId="0" fontId="4" fillId="0" borderId="9" xfId="0" applyFont="1" applyBorder="1" applyAlignment="1">
      <alignment horizontal="distributed" vertical="center" justifyLastLine="1"/>
    </xf>
    <xf numFmtId="0" fontId="4" fillId="0" borderId="0" xfId="0" applyFont="1" applyAlignment="1">
      <alignment horizontal="distributed"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distributed" vertical="center" textRotation="255"/>
    </xf>
    <xf numFmtId="0" fontId="4" fillId="0" borderId="4" xfId="0" applyFont="1" applyBorder="1" applyAlignment="1">
      <alignment horizontal="distributed" vertical="center" justifyLastLine="1"/>
    </xf>
    <xf numFmtId="38" fontId="5" fillId="0" borderId="0" xfId="2" applyFont="1" applyAlignment="1">
      <alignment horizontal="right" vertical="center"/>
    </xf>
    <xf numFmtId="0" fontId="4" fillId="0" borderId="5" xfId="0" applyFont="1" applyBorder="1" applyAlignment="1">
      <alignment vertical="center"/>
    </xf>
    <xf numFmtId="38" fontId="14" fillId="0" borderId="0" xfId="2" applyFont="1" applyAlignment="1">
      <alignment vertical="center"/>
    </xf>
    <xf numFmtId="0" fontId="4" fillId="0" borderId="7" xfId="0" applyFont="1" applyBorder="1" applyAlignment="1">
      <alignment vertical="center"/>
    </xf>
    <xf numFmtId="0" fontId="4" fillId="0" borderId="0" xfId="0" applyFont="1" applyAlignment="1">
      <alignment horizontal="distributed" vertical="center"/>
    </xf>
    <xf numFmtId="0" fontId="4" fillId="0" borderId="3" xfId="0" applyFont="1" applyBorder="1" applyAlignment="1">
      <alignment vertical="center"/>
    </xf>
    <xf numFmtId="56" fontId="20" fillId="0" borderId="0" xfId="1" applyNumberFormat="1" applyFont="1" applyBorder="1" applyAlignment="1" applyProtection="1">
      <alignment horizontal="left" vertical="center"/>
    </xf>
    <xf numFmtId="38" fontId="5" fillId="0" borderId="0" xfId="2" applyFont="1" applyBorder="1" applyAlignment="1">
      <alignment vertical="center"/>
    </xf>
    <xf numFmtId="0" fontId="15" fillId="0" borderId="0" xfId="0" applyFont="1" applyAlignment="1">
      <alignment vertical="center"/>
    </xf>
    <xf numFmtId="3" fontId="5" fillId="0" borderId="0" xfId="0" applyNumberFormat="1" applyFont="1" applyAlignment="1">
      <alignment vertical="center"/>
    </xf>
    <xf numFmtId="38" fontId="15" fillId="0" borderId="0" xfId="2" applyFont="1" applyBorder="1" applyAlignment="1">
      <alignment vertical="center"/>
    </xf>
    <xf numFmtId="0" fontId="15" fillId="0" borderId="0" xfId="0" applyFont="1"/>
    <xf numFmtId="0" fontId="15" fillId="0" borderId="1"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11" xfId="0" applyFont="1" applyBorder="1" applyAlignment="1">
      <alignment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38" fontId="15" fillId="0" borderId="1" xfId="2" applyFont="1" applyBorder="1" applyAlignment="1">
      <alignment vertical="center"/>
    </xf>
    <xf numFmtId="0" fontId="4" fillId="0" borderId="0" xfId="0" applyFont="1"/>
    <xf numFmtId="0" fontId="3" fillId="0" borderId="0" xfId="0" applyFont="1" applyAlignment="1">
      <alignment horizont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center"/>
    </xf>
    <xf numFmtId="0" fontId="4" fillId="0" borderId="10" xfId="0" applyFont="1" applyBorder="1" applyAlignment="1">
      <alignment vertical="center"/>
    </xf>
    <xf numFmtId="0" fontId="4" fillId="0" borderId="0" xfId="0" applyFont="1" applyAlignment="1">
      <alignment wrapText="1"/>
    </xf>
    <xf numFmtId="0" fontId="4" fillId="0" borderId="2" xfId="0" applyFont="1" applyBorder="1"/>
    <xf numFmtId="41" fontId="4" fillId="0" borderId="10" xfId="0" applyNumberFormat="1" applyFont="1" applyBorder="1"/>
    <xf numFmtId="41" fontId="4" fillId="0" borderId="0" xfId="0" applyNumberFormat="1" applyFont="1"/>
    <xf numFmtId="41" fontId="5" fillId="0" borderId="12" xfId="0" applyNumberFormat="1" applyFont="1" applyBorder="1" applyAlignment="1">
      <alignment vertical="center"/>
    </xf>
    <xf numFmtId="41" fontId="5" fillId="0" borderId="4" xfId="0" applyNumberFormat="1" applyFont="1" applyBorder="1" applyAlignment="1">
      <alignment vertical="center"/>
    </xf>
    <xf numFmtId="41" fontId="5" fillId="0" borderId="13" xfId="0" applyNumberFormat="1" applyFont="1" applyBorder="1" applyAlignment="1">
      <alignment vertical="center"/>
    </xf>
    <xf numFmtId="41" fontId="5" fillId="0" borderId="1" xfId="0" applyNumberFormat="1" applyFont="1" applyBorder="1" applyAlignment="1">
      <alignment vertical="center"/>
    </xf>
    <xf numFmtId="0" fontId="4" fillId="0" borderId="0" xfId="0" applyFont="1" applyAlignment="1">
      <alignment vertical="center" wrapText="1"/>
    </xf>
    <xf numFmtId="0" fontId="4" fillId="0" borderId="14" xfId="0" applyFont="1" applyBorder="1"/>
    <xf numFmtId="0" fontId="4" fillId="0" borderId="10" xfId="0" applyFont="1" applyBorder="1"/>
    <xf numFmtId="176" fontId="5" fillId="0" borderId="13" xfId="0" applyNumberFormat="1" applyFont="1" applyBorder="1" applyAlignment="1">
      <alignment vertical="center"/>
    </xf>
    <xf numFmtId="176" fontId="5" fillId="0" borderId="1" xfId="0" applyNumberFormat="1" applyFont="1" applyBorder="1" applyAlignment="1">
      <alignment vertical="center"/>
    </xf>
    <xf numFmtId="0" fontId="4" fillId="0" borderId="1" xfId="0" applyFont="1" applyBorder="1"/>
    <xf numFmtId="0" fontId="17" fillId="0" borderId="0" xfId="4" applyFont="1" applyAlignment="1">
      <alignment vertical="center"/>
    </xf>
    <xf numFmtId="0" fontId="17" fillId="0" borderId="0" xfId="4" applyFont="1" applyAlignment="1">
      <alignment horizontal="center" vertical="center"/>
    </xf>
    <xf numFmtId="38" fontId="5" fillId="0" borderId="2" xfId="2" applyFont="1" applyBorder="1" applyAlignment="1">
      <alignment horizontal="center" vertical="center"/>
    </xf>
    <xf numFmtId="38" fontId="5" fillId="0" borderId="16" xfId="2" applyFont="1" applyBorder="1" applyAlignment="1">
      <alignment horizontal="center" vertical="center"/>
    </xf>
    <xf numFmtId="38" fontId="5" fillId="0" borderId="18" xfId="2" applyFont="1" applyBorder="1" applyAlignment="1">
      <alignment horizontal="center" vertical="center"/>
    </xf>
    <xf numFmtId="0" fontId="17" fillId="0" borderId="15" xfId="4" applyFont="1" applyBorder="1" applyAlignment="1">
      <alignment vertical="center"/>
    </xf>
    <xf numFmtId="41" fontId="5" fillId="0" borderId="0" xfId="2" applyNumberFormat="1" applyFont="1" applyBorder="1" applyAlignment="1">
      <alignment vertical="center"/>
    </xf>
    <xf numFmtId="41" fontId="5" fillId="0" borderId="10" xfId="2" applyNumberFormat="1" applyFont="1" applyBorder="1" applyAlignment="1">
      <alignment vertical="center"/>
    </xf>
    <xf numFmtId="41" fontId="5" fillId="0" borderId="2" xfId="2" applyNumberFormat="1" applyFont="1" applyBorder="1" applyAlignment="1">
      <alignment vertical="center"/>
    </xf>
    <xf numFmtId="38" fontId="5" fillId="0" borderId="19" xfId="2" applyFont="1" applyBorder="1" applyAlignment="1">
      <alignment horizontal="center" vertical="center" wrapText="1"/>
    </xf>
    <xf numFmtId="177" fontId="5" fillId="0" borderId="20" xfId="2" applyNumberFormat="1" applyFont="1" applyBorder="1" applyAlignment="1">
      <alignment vertical="center"/>
    </xf>
    <xf numFmtId="177" fontId="5" fillId="0" borderId="21" xfId="2" applyNumberFormat="1" applyFont="1" applyBorder="1" applyAlignment="1">
      <alignment vertical="center"/>
    </xf>
    <xf numFmtId="177" fontId="5" fillId="0" borderId="19" xfId="2" applyNumberFormat="1" applyFont="1" applyBorder="1" applyAlignment="1">
      <alignment vertical="center"/>
    </xf>
    <xf numFmtId="38" fontId="26" fillId="0" borderId="0" xfId="2" applyFont="1" applyAlignment="1">
      <alignment vertical="center"/>
    </xf>
    <xf numFmtId="38" fontId="26" fillId="0" borderId="0" xfId="2" applyFont="1" applyAlignment="1">
      <alignment horizontal="right" vertical="center"/>
    </xf>
    <xf numFmtId="38" fontId="5" fillId="0" borderId="18" xfId="2" applyFont="1" applyBorder="1" applyAlignment="1">
      <alignment horizontal="center" vertical="center" wrapText="1"/>
    </xf>
    <xf numFmtId="38" fontId="5" fillId="0" borderId="1" xfId="2"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41" fontId="5" fillId="0" borderId="0" xfId="0" applyNumberFormat="1" applyFont="1" applyAlignment="1">
      <alignment vertical="center"/>
    </xf>
    <xf numFmtId="0" fontId="4" fillId="0" borderId="2" xfId="0" applyFont="1" applyBorder="1" applyAlignment="1">
      <alignment horizontal="center" vertical="distributed" textRotation="255"/>
    </xf>
    <xf numFmtId="0" fontId="4" fillId="0" borderId="8" xfId="0" applyFont="1" applyBorder="1" applyAlignment="1">
      <alignment horizontal="center" vertical="center"/>
    </xf>
    <xf numFmtId="0" fontId="4" fillId="0" borderId="0" xfId="0" quotePrefix="1" applyFont="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4" fillId="0" borderId="4" xfId="0" applyFont="1" applyBorder="1" applyAlignment="1">
      <alignment horizontal="center" vertical="center"/>
    </xf>
    <xf numFmtId="41" fontId="5" fillId="0" borderId="10" xfId="0" applyNumberFormat="1" applyFont="1" applyBorder="1" applyAlignment="1">
      <alignment vertical="center"/>
    </xf>
    <xf numFmtId="176" fontId="5" fillId="0" borderId="0" xfId="0" applyNumberFormat="1" applyFont="1" applyAlignment="1">
      <alignment vertical="center"/>
    </xf>
    <xf numFmtId="176" fontId="5" fillId="0" borderId="10" xfId="0" applyNumberFormat="1" applyFont="1" applyBorder="1" applyAlignment="1">
      <alignment vertical="center"/>
    </xf>
    <xf numFmtId="176" fontId="26" fillId="0" borderId="10" xfId="0" applyNumberFormat="1" applyFont="1" applyBorder="1" applyAlignment="1">
      <alignment vertical="center"/>
    </xf>
    <xf numFmtId="176" fontId="26" fillId="0" borderId="0" xfId="0" applyNumberFormat="1" applyFont="1" applyAlignment="1">
      <alignment vertical="center"/>
    </xf>
    <xf numFmtId="41" fontId="28" fillId="0" borderId="10" xfId="0" applyNumberFormat="1" applyFont="1" applyBorder="1"/>
    <xf numFmtId="41" fontId="28" fillId="0" borderId="0" xfId="0" applyNumberFormat="1" applyFont="1"/>
    <xf numFmtId="0" fontId="28" fillId="0" borderId="0" xfId="0" applyFont="1" applyAlignment="1">
      <alignment horizontal="center" vertical="center"/>
    </xf>
    <xf numFmtId="0" fontId="28" fillId="0" borderId="10" xfId="0" applyFont="1" applyBorder="1"/>
    <xf numFmtId="0" fontId="28" fillId="0" borderId="0" xfId="0" applyFont="1"/>
    <xf numFmtId="0" fontId="28" fillId="0" borderId="8" xfId="0" applyFont="1" applyBorder="1" applyAlignment="1">
      <alignment horizontal="center" vertical="center"/>
    </xf>
    <xf numFmtId="38" fontId="27" fillId="0" borderId="0" xfId="2" applyFont="1" applyBorder="1" applyAlignment="1">
      <alignment vertical="center"/>
    </xf>
    <xf numFmtId="0" fontId="21" fillId="2" borderId="0" xfId="5" applyFont="1" applyFill="1" applyAlignment="1">
      <alignment horizontal="center" vertical="center"/>
    </xf>
    <xf numFmtId="0" fontId="11" fillId="0" borderId="0" xfId="0" applyFont="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Alignment="1">
      <alignment vertical="center"/>
    </xf>
    <xf numFmtId="0" fontId="4" fillId="0" borderId="1" xfId="0" applyFont="1" applyBorder="1" applyAlignment="1">
      <alignment horizontal="right" vertical="center"/>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quotePrefix="1" applyFont="1" applyAlignment="1">
      <alignment horizontal="center" vertical="center"/>
    </xf>
    <xf numFmtId="0" fontId="4" fillId="0" borderId="2" xfId="0" quotePrefix="1"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23" fillId="0" borderId="0" xfId="0" quotePrefix="1" applyFont="1" applyAlignment="1">
      <alignment horizontal="center" vertical="center" wrapText="1"/>
    </xf>
    <xf numFmtId="0" fontId="23" fillId="0" borderId="2" xfId="0" quotePrefix="1" applyFont="1" applyBorder="1" applyAlignment="1">
      <alignment horizontal="center" vertical="center" wrapText="1"/>
    </xf>
    <xf numFmtId="0" fontId="15" fillId="0" borderId="0" xfId="0" applyFont="1" applyAlignment="1">
      <alignment horizontal="center" vertical="center"/>
    </xf>
    <xf numFmtId="0" fontId="15"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1" fontId="26" fillId="0" borderId="0" xfId="0" applyNumberFormat="1" applyFont="1" applyAlignment="1">
      <alignment vertical="center"/>
    </xf>
    <xf numFmtId="0" fontId="27" fillId="0" borderId="0" xfId="0" applyFont="1" applyAlignment="1">
      <alignment vertical="center"/>
    </xf>
    <xf numFmtId="41" fontId="26" fillId="0" borderId="0" xfId="0" applyNumberFormat="1" applyFont="1" applyAlignment="1">
      <alignment horizontal="right" vertical="center"/>
    </xf>
    <xf numFmtId="41" fontId="5" fillId="0" borderId="0" xfId="0" applyNumberFormat="1" applyFont="1" applyAlignment="1">
      <alignment vertical="center"/>
    </xf>
    <xf numFmtId="0" fontId="4" fillId="0" borderId="8" xfId="0" applyFont="1" applyBorder="1" applyAlignment="1">
      <alignment horizontal="center" vertical="center" wrapText="1"/>
    </xf>
    <xf numFmtId="0" fontId="4" fillId="0" borderId="26" xfId="0" applyFont="1" applyBorder="1"/>
    <xf numFmtId="0" fontId="4" fillId="0" borderId="0" xfId="0" applyFont="1"/>
    <xf numFmtId="0" fontId="28" fillId="0" borderId="0" xfId="0" applyFont="1" applyAlignment="1">
      <alignment horizontal="center" vertical="center"/>
    </xf>
    <xf numFmtId="0" fontId="28" fillId="0" borderId="2" xfId="0" applyFont="1" applyBorder="1" applyAlignment="1">
      <alignment horizontal="center" vertical="center"/>
    </xf>
    <xf numFmtId="176" fontId="26" fillId="0" borderId="0" xfId="0" applyNumberFormat="1" applyFont="1" applyAlignment="1">
      <alignment vertical="center"/>
    </xf>
    <xf numFmtId="176" fontId="26" fillId="0" borderId="10" xfId="0" applyNumberFormat="1" applyFont="1" applyBorder="1" applyAlignment="1">
      <alignment vertical="center"/>
    </xf>
    <xf numFmtId="0" fontId="4" fillId="0" borderId="22" xfId="0" applyFont="1" applyBorder="1" applyAlignment="1">
      <alignment horizontal="center" vertical="center"/>
    </xf>
    <xf numFmtId="0" fontId="3" fillId="0" borderId="0" xfId="0" applyFont="1"/>
    <xf numFmtId="41" fontId="26" fillId="0" borderId="10" xfId="0" applyNumberFormat="1" applyFont="1" applyBorder="1" applyAlignment="1">
      <alignment vertical="center"/>
    </xf>
    <xf numFmtId="41" fontId="5" fillId="0" borderId="10" xfId="0" applyNumberFormat="1" applyFont="1" applyBorder="1" applyAlignment="1">
      <alignment vertical="center"/>
    </xf>
    <xf numFmtId="49" fontId="4" fillId="0" borderId="0" xfId="0" quotePrefix="1" applyNumberFormat="1" applyFont="1" applyAlignment="1">
      <alignment horizontal="center" vertical="center"/>
    </xf>
    <xf numFmtId="49" fontId="4" fillId="0" borderId="0" xfId="0" applyNumberFormat="1" applyFont="1" applyAlignment="1">
      <alignment horizontal="center" vertical="center"/>
    </xf>
    <xf numFmtId="49" fontId="4" fillId="0" borderId="2" xfId="0" applyNumberFormat="1" applyFont="1" applyBorder="1" applyAlignment="1">
      <alignment horizontal="center" vertical="center"/>
    </xf>
    <xf numFmtId="49" fontId="25" fillId="0" borderId="0" xfId="0" applyNumberFormat="1" applyFont="1" applyAlignment="1">
      <alignment horizontal="center" vertical="center" wrapText="1"/>
    </xf>
    <xf numFmtId="49" fontId="25" fillId="0" borderId="0" xfId="0" applyNumberFormat="1" applyFont="1" applyAlignment="1">
      <alignment horizontal="center" vertical="center"/>
    </xf>
    <xf numFmtId="49" fontId="25" fillId="0" borderId="2" xfId="0" applyNumberFormat="1" applyFont="1" applyBorder="1" applyAlignment="1">
      <alignment horizontal="center" vertical="center"/>
    </xf>
    <xf numFmtId="0" fontId="15" fillId="0" borderId="0" xfId="0" applyFont="1"/>
    <xf numFmtId="0" fontId="4" fillId="0" borderId="2" xfId="0" applyFont="1" applyBorder="1" applyAlignment="1">
      <alignment horizontal="center" vertical="distributed" textRotation="255"/>
    </xf>
    <xf numFmtId="0" fontId="4" fillId="0" borderId="2" xfId="0" applyFont="1" applyBorder="1" applyAlignment="1">
      <alignment horizontal="center" vertical="distributed" textRotation="255" wrapText="1"/>
    </xf>
    <xf numFmtId="0" fontId="22" fillId="0" borderId="2" xfId="0" applyFont="1" applyBorder="1" applyAlignment="1">
      <alignment horizontal="center" vertical="distributed" textRotation="255" wrapText="1"/>
    </xf>
    <xf numFmtId="38" fontId="5" fillId="0" borderId="17" xfId="2" applyFont="1" applyBorder="1" applyAlignment="1">
      <alignment horizontal="center" vertical="center"/>
    </xf>
    <xf numFmtId="0" fontId="30" fillId="0" borderId="0" xfId="0" applyFont="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cellXfs>
  <cellStyles count="6">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zoomScaleNormal="100" workbookViewId="0">
      <selection activeCell="H11" sqref="H11"/>
    </sheetView>
  </sheetViews>
  <sheetFormatPr defaultRowHeight="32.25"/>
  <cols>
    <col min="1" max="1" width="50.875" style="5" customWidth="1"/>
    <col min="2" max="2" width="3.125" style="6" customWidth="1"/>
    <col min="3" max="3" width="30.75" style="7" customWidth="1"/>
    <col min="4" max="16384" width="9" style="6"/>
  </cols>
  <sheetData>
    <row r="1" spans="1:3" ht="21" customHeight="1">
      <c r="A1" s="6"/>
      <c r="B1" s="7"/>
      <c r="C1" s="6"/>
    </row>
    <row r="2" spans="1:3" ht="21" customHeight="1">
      <c r="A2" s="9" t="s">
        <v>23</v>
      </c>
      <c r="B2" s="7"/>
    </row>
    <row r="3" spans="1:3" ht="21" customHeight="1">
      <c r="A3" s="10" t="s">
        <v>41</v>
      </c>
      <c r="B3" s="7"/>
      <c r="C3" s="6"/>
    </row>
    <row r="4" spans="1:3" ht="21" customHeight="1" thickBot="1">
      <c r="A4" s="11"/>
      <c r="B4" s="7"/>
      <c r="C4" s="6"/>
    </row>
    <row r="5" spans="1:3" ht="21" customHeight="1" thickTop="1">
      <c r="A5" s="12"/>
    </row>
    <row r="6" spans="1:3" ht="21" customHeight="1">
      <c r="A6" s="31" t="s">
        <v>75</v>
      </c>
    </row>
    <row r="7" spans="1:3" ht="21" customHeight="1">
      <c r="A7" s="31" t="s">
        <v>62</v>
      </c>
      <c r="B7" s="7"/>
    </row>
    <row r="8" spans="1:3" ht="21" customHeight="1">
      <c r="A8" s="31" t="s">
        <v>64</v>
      </c>
      <c r="B8" s="7"/>
    </row>
    <row r="9" spans="1:3" ht="21" customHeight="1">
      <c r="A9" s="31" t="s">
        <v>65</v>
      </c>
      <c r="B9" s="7"/>
    </row>
    <row r="10" spans="1:3" ht="21" customHeight="1">
      <c r="A10" s="31" t="s">
        <v>66</v>
      </c>
      <c r="B10" s="7"/>
    </row>
    <row r="11" spans="1:3" ht="21" customHeight="1">
      <c r="A11" s="31" t="s">
        <v>67</v>
      </c>
      <c r="B11" s="7"/>
    </row>
    <row r="12" spans="1:3" ht="21" customHeight="1">
      <c r="A12" s="31" t="s">
        <v>95</v>
      </c>
      <c r="B12" s="7"/>
    </row>
    <row r="13" spans="1:3" ht="21" customHeight="1">
      <c r="A13" s="12"/>
      <c r="B13" s="8"/>
    </row>
    <row r="14" spans="1:3" ht="21" customHeight="1">
      <c r="B14" s="8"/>
    </row>
    <row r="15" spans="1:3" ht="21" customHeight="1">
      <c r="B15" s="8"/>
    </row>
    <row r="16" spans="1:3" ht="21" customHeight="1">
      <c r="B16" s="8"/>
    </row>
    <row r="17" spans="2:3" ht="21" customHeight="1">
      <c r="B17" s="8"/>
    </row>
    <row r="18" spans="2:3" ht="21" customHeight="1">
      <c r="B18" s="8"/>
    </row>
    <row r="19" spans="2:3" ht="21" customHeight="1">
      <c r="B19" s="8"/>
    </row>
    <row r="20" spans="2:3" ht="21" customHeight="1">
      <c r="B20" s="8"/>
    </row>
    <row r="21" spans="2:3" ht="21" customHeight="1">
      <c r="B21" s="8"/>
    </row>
    <row r="22" spans="2:3" ht="21" customHeight="1">
      <c r="B22" s="8"/>
    </row>
    <row r="23" spans="2:3" ht="21" customHeight="1">
      <c r="B23" s="8"/>
    </row>
    <row r="24" spans="2:3" ht="21" customHeight="1">
      <c r="B24" s="8"/>
      <c r="C24" s="110" t="s">
        <v>24</v>
      </c>
    </row>
    <row r="25" spans="2:3" ht="21" customHeight="1">
      <c r="B25" s="8"/>
      <c r="C25" s="111"/>
    </row>
    <row r="26" spans="2:3" ht="21" customHeight="1">
      <c r="B26" s="8"/>
    </row>
    <row r="27" spans="2:3" ht="21" customHeight="1">
      <c r="B27" s="8"/>
    </row>
    <row r="28" spans="2:3" ht="21" customHeight="1">
      <c r="B28" s="8"/>
    </row>
    <row r="29" spans="2:3" ht="21" customHeight="1">
      <c r="B29" s="8"/>
    </row>
    <row r="30" spans="2:3" ht="21" customHeight="1"/>
    <row r="31" spans="2:3" ht="21" customHeight="1"/>
    <row r="32" spans="2:3" ht="21" customHeight="1"/>
    <row r="33" ht="21" customHeight="1"/>
    <row r="34" ht="21" customHeight="1"/>
    <row r="35" ht="21" customHeight="1"/>
    <row r="36" ht="21" customHeight="1"/>
    <row r="37" ht="21" customHeight="1"/>
    <row r="38" ht="21" customHeight="1"/>
    <row r="39" ht="21" customHeight="1"/>
    <row r="40" ht="21" customHeight="1"/>
  </sheetData>
  <mergeCells count="1">
    <mergeCell ref="C24:C25"/>
  </mergeCells>
  <phoneticPr fontId="6"/>
  <hyperlinks>
    <hyperlink ref="A7:A8" location="'9-1.2'!A1" display="9- 1　今治港貨物輸移出入量（重要港湾）" xr:uid="{00000000-0004-0000-0000-000000000000}"/>
    <hyperlink ref="A9:A10" location="'9-3.4'!A1" display="9- 3　今治港航路別乗降人員(重要港湾）" xr:uid="{00000000-0004-0000-0000-000001000000}"/>
    <hyperlink ref="A8" location="'第10-２表　第10-３表'!A1" display="第10-３表　　今治港入港船舶状況（重要港湾）" xr:uid="{00000000-0004-0000-0000-000002000000}"/>
    <hyperlink ref="A9" location="'第10-４表　第10-５表'!A1" display="第10-４表　　今治港航路別乗降人員(重要港湾）" xr:uid="{00000000-0004-0000-0000-000003000000}"/>
    <hyperlink ref="A10" location="'第10-４表　第10-５表'!A1" display="第10-５表　　瀬戸内しまなみ海道車両通行量" xr:uid="{00000000-0004-0000-0000-000004000000}"/>
    <hyperlink ref="A11" location="'第10-６表'!A1" display="第10-６表　　自動車保有台数の推移" xr:uid="{00000000-0004-0000-0000-000005000000}"/>
    <hyperlink ref="A12" location="'第10-７表 '!A1" display="第10-７表　　軽自動車登録台数の推移" xr:uid="{00000000-0004-0000-0000-000006000000}"/>
    <hyperlink ref="A6" location="'第10-１表'!A1" display="第10-１表　　ＪＲ今治駅乗車人員" xr:uid="{00000000-0004-0000-0000-000007000000}"/>
    <hyperlink ref="A7" location="'第10-２表　第10-３表'!A1" display="第10-２表　　今治港貨物輸移出入量（重要港湾）" xr:uid="{00000000-0004-0000-0000-000008000000}"/>
  </hyperlinks>
  <pageMargins left="0.98425196850393704" right="0.19685039370078741"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workbookViewId="0">
      <selection activeCell="O9" sqref="O9"/>
    </sheetView>
  </sheetViews>
  <sheetFormatPr defaultRowHeight="33" customHeight="1"/>
  <cols>
    <col min="1" max="1" width="10.5" style="68" customWidth="1"/>
    <col min="2" max="10" width="7.625" style="68" customWidth="1"/>
    <col min="11" max="16384" width="9" style="68"/>
  </cols>
  <sheetData>
    <row r="1" spans="1:10" ht="33" customHeight="1" thickBot="1">
      <c r="A1" s="115" t="s">
        <v>73</v>
      </c>
      <c r="B1" s="115"/>
      <c r="C1" s="115"/>
      <c r="D1" s="115"/>
      <c r="E1" s="115"/>
      <c r="F1" s="115"/>
      <c r="G1" s="115"/>
      <c r="H1" s="115"/>
      <c r="I1" s="115"/>
      <c r="J1" s="115"/>
    </row>
    <row r="2" spans="1:10" ht="33" customHeight="1">
      <c r="A2" s="73"/>
      <c r="B2" s="112" t="s">
        <v>104</v>
      </c>
      <c r="C2" s="113"/>
      <c r="D2" s="114"/>
      <c r="E2" s="112" t="s">
        <v>112</v>
      </c>
      <c r="F2" s="113"/>
      <c r="G2" s="114"/>
      <c r="H2" s="149" t="s">
        <v>135</v>
      </c>
      <c r="I2" s="149"/>
      <c r="J2" s="112"/>
    </row>
    <row r="3" spans="1:10" s="69" customFormat="1" ht="33" customHeight="1">
      <c r="A3" s="71" t="s">
        <v>72</v>
      </c>
      <c r="B3" s="72" t="s">
        <v>26</v>
      </c>
      <c r="C3" s="83" t="s">
        <v>109</v>
      </c>
      <c r="D3" s="72" t="s">
        <v>110</v>
      </c>
      <c r="E3" s="72" t="s">
        <v>26</v>
      </c>
      <c r="F3" s="83" t="s">
        <v>109</v>
      </c>
      <c r="G3" s="72" t="s">
        <v>110</v>
      </c>
      <c r="H3" s="72" t="s">
        <v>71</v>
      </c>
      <c r="I3" s="83" t="s">
        <v>109</v>
      </c>
      <c r="J3" s="163" t="s">
        <v>110</v>
      </c>
    </row>
    <row r="4" spans="1:10" ht="33" customHeight="1">
      <c r="A4" s="70" t="s">
        <v>70</v>
      </c>
      <c r="B4" s="74">
        <v>50120</v>
      </c>
      <c r="C4" s="74">
        <v>39184</v>
      </c>
      <c r="D4" s="74">
        <v>10936</v>
      </c>
      <c r="E4" s="75">
        <v>53766</v>
      </c>
      <c r="F4" s="74">
        <v>39184</v>
      </c>
      <c r="G4" s="76">
        <v>14582</v>
      </c>
      <c r="H4" s="74">
        <v>57964</v>
      </c>
      <c r="I4" s="74">
        <v>38626</v>
      </c>
      <c r="J4" s="74">
        <v>19338</v>
      </c>
    </row>
    <row r="5" spans="1:10" ht="33" customHeight="1">
      <c r="A5" s="70" t="s">
        <v>82</v>
      </c>
      <c r="B5" s="74">
        <v>43905</v>
      </c>
      <c r="C5" s="74">
        <v>32004</v>
      </c>
      <c r="D5" s="74">
        <v>11901</v>
      </c>
      <c r="E5" s="75">
        <v>41921</v>
      </c>
      <c r="F5" s="74">
        <v>30688</v>
      </c>
      <c r="G5" s="76">
        <v>11233</v>
      </c>
      <c r="H5" s="74">
        <v>48935</v>
      </c>
      <c r="I5" s="74">
        <v>29960</v>
      </c>
      <c r="J5" s="74">
        <v>18975</v>
      </c>
    </row>
    <row r="6" spans="1:10" ht="33" customHeight="1">
      <c r="A6" s="70" t="s">
        <v>83</v>
      </c>
      <c r="B6" s="74">
        <v>50919</v>
      </c>
      <c r="C6" s="74">
        <v>32891</v>
      </c>
      <c r="D6" s="74">
        <v>18028</v>
      </c>
      <c r="E6" s="75">
        <v>50515</v>
      </c>
      <c r="F6" s="74">
        <v>31217</v>
      </c>
      <c r="G6" s="76">
        <v>19298</v>
      </c>
      <c r="H6" s="74">
        <v>59199</v>
      </c>
      <c r="I6" s="74">
        <v>31124</v>
      </c>
      <c r="J6" s="74">
        <v>28075</v>
      </c>
    </row>
    <row r="7" spans="1:10" ht="33" customHeight="1">
      <c r="A7" s="70" t="s">
        <v>84</v>
      </c>
      <c r="B7" s="74">
        <v>54189</v>
      </c>
      <c r="C7" s="74">
        <v>42120</v>
      </c>
      <c r="D7" s="74">
        <v>12069</v>
      </c>
      <c r="E7" s="75">
        <v>57903</v>
      </c>
      <c r="F7" s="74">
        <v>40530</v>
      </c>
      <c r="G7" s="76">
        <v>17373</v>
      </c>
      <c r="H7" s="74">
        <v>66460</v>
      </c>
      <c r="I7" s="74">
        <v>43500</v>
      </c>
      <c r="J7" s="74">
        <v>22960</v>
      </c>
    </row>
    <row r="8" spans="1:10" ht="33" customHeight="1">
      <c r="A8" s="70" t="s">
        <v>85</v>
      </c>
      <c r="B8" s="74">
        <v>54375</v>
      </c>
      <c r="C8" s="74">
        <v>43679</v>
      </c>
      <c r="D8" s="74">
        <v>10696</v>
      </c>
      <c r="E8" s="75">
        <v>63528</v>
      </c>
      <c r="F8" s="74">
        <v>42501</v>
      </c>
      <c r="G8" s="76">
        <v>21027</v>
      </c>
      <c r="H8" s="74">
        <v>73146</v>
      </c>
      <c r="I8" s="74">
        <v>45291</v>
      </c>
      <c r="J8" s="74">
        <v>27855</v>
      </c>
    </row>
    <row r="9" spans="1:10" ht="33" customHeight="1">
      <c r="A9" s="70" t="s">
        <v>86</v>
      </c>
      <c r="B9" s="74">
        <v>54020</v>
      </c>
      <c r="C9" s="74">
        <v>42510</v>
      </c>
      <c r="D9" s="74">
        <v>11510</v>
      </c>
      <c r="E9" s="75">
        <v>58053</v>
      </c>
      <c r="F9" s="74">
        <v>40860</v>
      </c>
      <c r="G9" s="76">
        <v>17193</v>
      </c>
      <c r="H9" s="74">
        <v>63476</v>
      </c>
      <c r="I9" s="74">
        <v>43650</v>
      </c>
      <c r="J9" s="74">
        <v>19826</v>
      </c>
    </row>
    <row r="10" spans="1:10" ht="33" customHeight="1">
      <c r="A10" s="70" t="s">
        <v>87</v>
      </c>
      <c r="B10" s="74">
        <v>57005</v>
      </c>
      <c r="C10" s="74">
        <v>41850</v>
      </c>
      <c r="D10" s="74">
        <v>15155</v>
      </c>
      <c r="E10" s="75">
        <v>58636</v>
      </c>
      <c r="F10" s="74">
        <v>39928</v>
      </c>
      <c r="G10" s="76">
        <v>18708</v>
      </c>
      <c r="H10" s="74">
        <v>64940</v>
      </c>
      <c r="I10" s="74">
        <v>42315</v>
      </c>
      <c r="J10" s="74">
        <v>22625</v>
      </c>
    </row>
    <row r="11" spans="1:10" ht="33" customHeight="1">
      <c r="A11" s="70" t="s">
        <v>88</v>
      </c>
      <c r="B11" s="74">
        <v>53565</v>
      </c>
      <c r="C11" s="74">
        <v>39773</v>
      </c>
      <c r="D11" s="74">
        <v>13792</v>
      </c>
      <c r="E11" s="75">
        <v>62061</v>
      </c>
      <c r="F11" s="74">
        <v>39246</v>
      </c>
      <c r="G11" s="76">
        <v>22815</v>
      </c>
      <c r="H11" s="74">
        <v>69239</v>
      </c>
      <c r="I11" s="74">
        <v>41571</v>
      </c>
      <c r="J11" s="74">
        <v>27668</v>
      </c>
    </row>
    <row r="12" spans="1:10" ht="33" customHeight="1">
      <c r="A12" s="70" t="s">
        <v>89</v>
      </c>
      <c r="B12" s="74">
        <v>52501</v>
      </c>
      <c r="C12" s="74">
        <v>40350</v>
      </c>
      <c r="D12" s="74">
        <v>12151</v>
      </c>
      <c r="E12" s="75">
        <v>58934</v>
      </c>
      <c r="F12" s="74">
        <v>40020</v>
      </c>
      <c r="G12" s="76">
        <v>18914</v>
      </c>
      <c r="H12" s="74">
        <v>64899</v>
      </c>
      <c r="I12" s="74">
        <v>42420</v>
      </c>
      <c r="J12" s="74">
        <v>22479</v>
      </c>
    </row>
    <row r="13" spans="1:10" ht="33" customHeight="1">
      <c r="A13" s="70" t="s">
        <v>90</v>
      </c>
      <c r="B13" s="74">
        <v>56128</v>
      </c>
      <c r="C13" s="74">
        <v>39742</v>
      </c>
      <c r="D13" s="74">
        <v>16386</v>
      </c>
      <c r="E13" s="75">
        <v>62429</v>
      </c>
      <c r="F13" s="74">
        <v>39308</v>
      </c>
      <c r="G13" s="76">
        <v>23121</v>
      </c>
      <c r="H13" s="74">
        <v>65502</v>
      </c>
      <c r="I13" s="74">
        <v>40610</v>
      </c>
      <c r="J13" s="74">
        <v>24892</v>
      </c>
    </row>
    <row r="14" spans="1:10" ht="33" customHeight="1">
      <c r="A14" s="70" t="s">
        <v>91</v>
      </c>
      <c r="B14" s="74">
        <v>57310</v>
      </c>
      <c r="C14" s="74">
        <v>38550</v>
      </c>
      <c r="D14" s="74">
        <v>18760</v>
      </c>
      <c r="E14" s="75">
        <v>59102</v>
      </c>
      <c r="F14" s="74">
        <v>37740</v>
      </c>
      <c r="G14" s="76">
        <v>21362</v>
      </c>
      <c r="H14" s="74">
        <v>62926</v>
      </c>
      <c r="I14" s="74">
        <v>39360</v>
      </c>
      <c r="J14" s="74">
        <v>23566</v>
      </c>
    </row>
    <row r="15" spans="1:10" ht="33" customHeight="1">
      <c r="A15" s="70" t="s">
        <v>92</v>
      </c>
      <c r="B15" s="74">
        <v>55758</v>
      </c>
      <c r="C15" s="74">
        <v>35681</v>
      </c>
      <c r="D15" s="74">
        <v>20077</v>
      </c>
      <c r="E15" s="75">
        <v>55542</v>
      </c>
      <c r="F15" s="74">
        <v>34937</v>
      </c>
      <c r="G15" s="76">
        <v>20605</v>
      </c>
      <c r="H15" s="74">
        <v>58375</v>
      </c>
      <c r="I15" s="74">
        <v>36022</v>
      </c>
      <c r="J15" s="74">
        <v>22353</v>
      </c>
    </row>
    <row r="16" spans="1:10" ht="40.5" customHeight="1">
      <c r="A16" s="70" t="s">
        <v>69</v>
      </c>
      <c r="B16" s="74">
        <v>639795</v>
      </c>
      <c r="C16" s="74">
        <v>468334</v>
      </c>
      <c r="D16" s="74">
        <v>171461</v>
      </c>
      <c r="E16" s="75">
        <v>682390</v>
      </c>
      <c r="F16" s="74">
        <v>456159</v>
      </c>
      <c r="G16" s="76">
        <v>226231</v>
      </c>
      <c r="H16" s="74">
        <v>755061</v>
      </c>
      <c r="I16" s="74">
        <v>474449</v>
      </c>
      <c r="J16" s="74">
        <v>280612</v>
      </c>
    </row>
    <row r="17" spans="1:11" ht="40.5" customHeight="1" thickBot="1">
      <c r="A17" s="77" t="s">
        <v>74</v>
      </c>
      <c r="B17" s="78">
        <v>1753</v>
      </c>
      <c r="C17" s="78">
        <v>1283</v>
      </c>
      <c r="D17" s="78">
        <v>470</v>
      </c>
      <c r="E17" s="79">
        <v>1870</v>
      </c>
      <c r="F17" s="78">
        <v>1250</v>
      </c>
      <c r="G17" s="80">
        <v>620</v>
      </c>
      <c r="H17" s="78">
        <v>2069</v>
      </c>
      <c r="I17" s="78">
        <v>1300</v>
      </c>
      <c r="J17" s="78">
        <v>769</v>
      </c>
    </row>
    <row r="18" spans="1:11" s="36" customFormat="1" ht="9" customHeight="1">
      <c r="A18" s="88"/>
      <c r="B18" s="88"/>
      <c r="C18" s="32"/>
      <c r="D18" s="32"/>
      <c r="E18" s="32"/>
      <c r="F18" s="32"/>
      <c r="G18" s="32"/>
      <c r="H18" s="32"/>
      <c r="I18" s="32"/>
      <c r="J18" s="32"/>
      <c r="K18" s="32"/>
    </row>
    <row r="19" spans="1:11" ht="14.25" customHeight="1">
      <c r="A19" s="1" t="s">
        <v>68</v>
      </c>
      <c r="B19" s="33"/>
      <c r="C19" s="33"/>
      <c r="D19" s="33"/>
      <c r="E19" s="33"/>
      <c r="F19" s="33"/>
      <c r="G19" s="33"/>
      <c r="H19" s="33"/>
      <c r="I19" s="33"/>
      <c r="J19" s="33"/>
    </row>
  </sheetData>
  <mergeCells count="4">
    <mergeCell ref="B2:D2"/>
    <mergeCell ref="E2:G2"/>
    <mergeCell ref="H2:J2"/>
    <mergeCell ref="A1:J1"/>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8"/>
  <sheetViews>
    <sheetView zoomScaleNormal="100" workbookViewId="0">
      <selection activeCell="O19" sqref="O19"/>
    </sheetView>
  </sheetViews>
  <sheetFormatPr defaultRowHeight="14.25"/>
  <cols>
    <col min="1" max="1" width="4.375" style="36" customWidth="1"/>
    <col min="2" max="2" width="3.75" style="36" customWidth="1"/>
    <col min="3" max="11" width="8.5" style="36" customWidth="1"/>
    <col min="12" max="16384" width="9" style="36"/>
  </cols>
  <sheetData>
    <row r="1" spans="1:11" ht="18.75">
      <c r="A1" s="164" t="s">
        <v>63</v>
      </c>
      <c r="B1" s="164"/>
      <c r="C1" s="164"/>
      <c r="D1" s="164"/>
      <c r="E1" s="164"/>
      <c r="F1" s="164"/>
      <c r="G1" s="164"/>
      <c r="H1" s="164"/>
      <c r="I1" s="164"/>
      <c r="J1" s="164"/>
      <c r="K1" s="164"/>
    </row>
    <row r="2" spans="1:11">
      <c r="A2" s="33"/>
      <c r="B2" s="33"/>
      <c r="C2" s="1"/>
      <c r="D2" s="1"/>
      <c r="E2" s="1"/>
      <c r="F2" s="1"/>
      <c r="G2" s="1"/>
      <c r="H2" s="1"/>
      <c r="I2" s="1"/>
      <c r="J2" s="1"/>
      <c r="K2" s="1"/>
    </row>
    <row r="3" spans="1:11" ht="15" thickBot="1">
      <c r="A3" s="37"/>
      <c r="B3" s="37"/>
      <c r="C3" s="37"/>
      <c r="D3" s="2"/>
      <c r="E3" s="2"/>
      <c r="F3" s="2"/>
      <c r="G3" s="2"/>
      <c r="H3" s="2"/>
      <c r="I3" s="2"/>
      <c r="J3" s="116" t="s">
        <v>96</v>
      </c>
      <c r="K3" s="116"/>
    </row>
    <row r="4" spans="1:11">
      <c r="A4" s="33"/>
      <c r="B4" s="33"/>
      <c r="C4" s="124" t="s">
        <v>12</v>
      </c>
      <c r="D4" s="124"/>
      <c r="E4" s="124"/>
      <c r="F4" s="124" t="s">
        <v>13</v>
      </c>
      <c r="G4" s="124"/>
      <c r="H4" s="124"/>
      <c r="I4" s="117" t="s">
        <v>14</v>
      </c>
      <c r="J4" s="117"/>
      <c r="K4" s="117"/>
    </row>
    <row r="5" spans="1:11">
      <c r="A5" s="1"/>
      <c r="B5" s="1"/>
      <c r="C5" s="122"/>
      <c r="D5" s="122"/>
      <c r="E5" s="122"/>
      <c r="F5" s="122"/>
      <c r="G5" s="122"/>
      <c r="H5" s="122"/>
      <c r="I5" s="118"/>
      <c r="J5" s="118"/>
      <c r="K5" s="118"/>
    </row>
    <row r="6" spans="1:11">
      <c r="A6" s="1"/>
      <c r="B6" s="1"/>
      <c r="C6" s="119" t="s">
        <v>15</v>
      </c>
      <c r="D6" s="121" t="s">
        <v>16</v>
      </c>
      <c r="E6" s="125" t="s">
        <v>17</v>
      </c>
      <c r="F6" s="119" t="s">
        <v>15</v>
      </c>
      <c r="G6" s="121" t="s">
        <v>16</v>
      </c>
      <c r="H6" s="125" t="s">
        <v>17</v>
      </c>
      <c r="I6" s="119" t="s">
        <v>15</v>
      </c>
      <c r="J6" s="121" t="s">
        <v>16</v>
      </c>
      <c r="K6" s="123" t="s">
        <v>18</v>
      </c>
    </row>
    <row r="7" spans="1:11">
      <c r="A7" s="3"/>
      <c r="B7" s="3"/>
      <c r="C7" s="120"/>
      <c r="D7" s="122"/>
      <c r="E7" s="126"/>
      <c r="F7" s="120"/>
      <c r="G7" s="122"/>
      <c r="H7" s="126"/>
      <c r="I7" s="120"/>
      <c r="J7" s="122"/>
      <c r="K7" s="118"/>
    </row>
    <row r="8" spans="1:11" ht="9.75" customHeight="1">
      <c r="A8" s="38"/>
      <c r="B8" s="39"/>
      <c r="C8" s="33"/>
      <c r="D8" s="33"/>
      <c r="E8" s="33"/>
      <c r="F8" s="33"/>
      <c r="G8" s="33"/>
      <c r="H8" s="33"/>
      <c r="I8" s="33"/>
      <c r="J8" s="33"/>
      <c r="K8" s="33"/>
    </row>
    <row r="9" spans="1:11">
      <c r="A9" s="127" t="s">
        <v>123</v>
      </c>
      <c r="B9" s="128"/>
      <c r="C9" s="32">
        <v>125839</v>
      </c>
      <c r="D9" s="32">
        <f>115280+128160</f>
        <v>243440</v>
      </c>
      <c r="E9" s="32">
        <f>+C9+D9</f>
        <v>369279</v>
      </c>
      <c r="F9" s="32">
        <v>151503</v>
      </c>
      <c r="G9" s="32">
        <v>581957</v>
      </c>
      <c r="H9" s="32">
        <v>733460</v>
      </c>
      <c r="I9" s="32">
        <v>277342</v>
      </c>
      <c r="J9" s="32">
        <f>+D9+G9</f>
        <v>825397</v>
      </c>
      <c r="K9" s="32">
        <f>+I9+J9</f>
        <v>1102739</v>
      </c>
    </row>
    <row r="10" spans="1:11" ht="9.75" customHeight="1">
      <c r="A10" s="131"/>
      <c r="B10" s="129"/>
      <c r="C10" s="32"/>
      <c r="D10" s="32"/>
      <c r="E10" s="32"/>
      <c r="F10" s="32"/>
      <c r="G10" s="32"/>
      <c r="H10" s="32"/>
      <c r="I10" s="32"/>
      <c r="J10" s="32"/>
      <c r="K10" s="32"/>
    </row>
    <row r="11" spans="1:11">
      <c r="A11" s="127" t="s">
        <v>81</v>
      </c>
      <c r="B11" s="128"/>
      <c r="C11" s="32">
        <v>110542</v>
      </c>
      <c r="D11" s="32">
        <v>244014</v>
      </c>
      <c r="E11" s="32">
        <v>354556</v>
      </c>
      <c r="F11" s="32">
        <v>250994</v>
      </c>
      <c r="G11" s="32">
        <v>556617</v>
      </c>
      <c r="H11" s="32">
        <v>807611</v>
      </c>
      <c r="I11" s="32">
        <v>361536</v>
      </c>
      <c r="J11" s="32">
        <v>800631</v>
      </c>
      <c r="K11" s="32">
        <v>1162167</v>
      </c>
    </row>
    <row r="12" spans="1:11" ht="9.75" customHeight="1">
      <c r="A12" s="131"/>
      <c r="B12" s="129"/>
      <c r="C12" s="32"/>
      <c r="D12" s="32"/>
      <c r="E12" s="32"/>
      <c r="F12" s="32"/>
      <c r="G12" s="32"/>
      <c r="H12" s="32"/>
      <c r="I12" s="32"/>
      <c r="J12" s="32"/>
      <c r="K12" s="32"/>
    </row>
    <row r="13" spans="1:11">
      <c r="A13" s="127" t="s">
        <v>98</v>
      </c>
      <c r="B13" s="128"/>
      <c r="C13" s="32">
        <v>127767</v>
      </c>
      <c r="D13" s="32">
        <v>254985</v>
      </c>
      <c r="E13" s="32">
        <v>382752</v>
      </c>
      <c r="F13" s="32">
        <v>226789</v>
      </c>
      <c r="G13" s="32">
        <v>537468</v>
      </c>
      <c r="H13" s="32">
        <v>764257</v>
      </c>
      <c r="I13" s="32">
        <v>354556</v>
      </c>
      <c r="J13" s="32">
        <v>792453</v>
      </c>
      <c r="K13" s="32">
        <v>1147009</v>
      </c>
    </row>
    <row r="14" spans="1:11" ht="9.75" customHeight="1">
      <c r="A14" s="131"/>
      <c r="B14" s="129"/>
      <c r="C14" s="32"/>
      <c r="D14" s="32"/>
      <c r="E14" s="32"/>
      <c r="F14" s="32"/>
      <c r="G14" s="32"/>
      <c r="H14" s="32"/>
      <c r="I14" s="32"/>
      <c r="J14" s="32"/>
      <c r="K14" s="32"/>
    </row>
    <row r="15" spans="1:11">
      <c r="A15" s="127" t="s">
        <v>105</v>
      </c>
      <c r="B15" s="128"/>
      <c r="C15" s="32">
        <v>134399</v>
      </c>
      <c r="D15" s="32">
        <v>236314</v>
      </c>
      <c r="E15" s="32">
        <v>370713</v>
      </c>
      <c r="F15" s="32">
        <v>255578</v>
      </c>
      <c r="G15" s="32">
        <v>548124</v>
      </c>
      <c r="H15" s="32">
        <v>803702</v>
      </c>
      <c r="I15" s="32">
        <v>389977</v>
      </c>
      <c r="J15" s="32">
        <v>784438</v>
      </c>
      <c r="K15" s="32">
        <v>1174415</v>
      </c>
    </row>
    <row r="16" spans="1:11" ht="9.75" customHeight="1">
      <c r="A16" s="131"/>
      <c r="B16" s="129"/>
      <c r="C16" s="32"/>
      <c r="D16" s="32"/>
      <c r="E16" s="32"/>
      <c r="F16" s="32"/>
      <c r="G16" s="32"/>
      <c r="H16" s="32"/>
      <c r="I16" s="32"/>
      <c r="J16" s="32"/>
      <c r="K16" s="32"/>
    </row>
    <row r="17" spans="1:11">
      <c r="A17" s="132" t="s">
        <v>102</v>
      </c>
      <c r="B17" s="133"/>
      <c r="C17" s="32">
        <v>135958</v>
      </c>
      <c r="D17" s="32">
        <v>236759</v>
      </c>
      <c r="E17" s="32">
        <v>372717</v>
      </c>
      <c r="F17" s="32">
        <v>257383</v>
      </c>
      <c r="G17" s="32">
        <v>547195</v>
      </c>
      <c r="H17" s="32">
        <v>804578</v>
      </c>
      <c r="I17" s="32">
        <v>393341</v>
      </c>
      <c r="J17" s="32">
        <v>783954</v>
      </c>
      <c r="K17" s="32">
        <v>1177295</v>
      </c>
    </row>
    <row r="18" spans="1:11" ht="9.75" customHeight="1">
      <c r="A18" s="131"/>
      <c r="B18" s="129"/>
      <c r="C18" s="32"/>
      <c r="D18" s="32"/>
      <c r="E18" s="32"/>
      <c r="F18" s="32"/>
      <c r="G18" s="32"/>
      <c r="H18" s="32"/>
      <c r="I18" s="32"/>
      <c r="J18" s="32"/>
      <c r="K18" s="32"/>
    </row>
    <row r="19" spans="1:11" ht="15" customHeight="1">
      <c r="A19" s="127" t="s">
        <v>106</v>
      </c>
      <c r="B19" s="128"/>
      <c r="C19" s="32">
        <v>119562</v>
      </c>
      <c r="D19" s="32">
        <v>208236</v>
      </c>
      <c r="E19" s="32">
        <v>327798</v>
      </c>
      <c r="F19" s="32">
        <v>258706</v>
      </c>
      <c r="G19" s="32">
        <v>475784</v>
      </c>
      <c r="H19" s="32">
        <v>734490</v>
      </c>
      <c r="I19" s="32">
        <v>378268</v>
      </c>
      <c r="J19" s="32">
        <v>684020</v>
      </c>
      <c r="K19" s="32">
        <v>1062288</v>
      </c>
    </row>
    <row r="20" spans="1:11" ht="9.75" customHeight="1">
      <c r="A20" s="134"/>
      <c r="B20" s="135"/>
      <c r="C20" s="32"/>
      <c r="D20" s="32"/>
      <c r="E20" s="32"/>
      <c r="F20" s="32"/>
      <c r="G20" s="32"/>
      <c r="H20" s="32"/>
      <c r="I20" s="32"/>
      <c r="J20" s="32"/>
      <c r="K20" s="32"/>
    </row>
    <row r="21" spans="1:11" ht="15" customHeight="1">
      <c r="A21" s="127" t="s">
        <v>124</v>
      </c>
      <c r="B21" s="128"/>
      <c r="C21" s="32">
        <v>122569</v>
      </c>
      <c r="D21" s="32">
        <v>191827</v>
      </c>
      <c r="E21" s="32">
        <v>314396</v>
      </c>
      <c r="F21" s="32">
        <v>235738</v>
      </c>
      <c r="G21" s="32">
        <v>460968</v>
      </c>
      <c r="H21" s="32">
        <v>696706</v>
      </c>
      <c r="I21" s="32">
        <v>358307</v>
      </c>
      <c r="J21" s="32">
        <v>652795</v>
      </c>
      <c r="K21" s="32">
        <v>1011102</v>
      </c>
    </row>
    <row r="22" spans="1:11" ht="9.75" customHeight="1">
      <c r="A22" s="129"/>
      <c r="B22" s="129"/>
      <c r="C22" s="32"/>
      <c r="D22" s="32"/>
      <c r="E22" s="32"/>
      <c r="F22" s="32"/>
      <c r="G22" s="32"/>
      <c r="H22" s="32"/>
      <c r="I22" s="32"/>
      <c r="J22" s="32"/>
      <c r="K22" s="32"/>
    </row>
    <row r="23" spans="1:11" ht="15" customHeight="1">
      <c r="A23" s="127" t="s">
        <v>125</v>
      </c>
      <c r="B23" s="128"/>
      <c r="C23" s="32">
        <v>96477</v>
      </c>
      <c r="D23" s="32">
        <v>205840</v>
      </c>
      <c r="E23" s="32">
        <f>+C23+D23</f>
        <v>302317</v>
      </c>
      <c r="F23" s="32">
        <v>190788</v>
      </c>
      <c r="G23" s="32">
        <v>503426</v>
      </c>
      <c r="H23" s="32">
        <f>+F23+G23</f>
        <v>694214</v>
      </c>
      <c r="I23" s="32">
        <f>+C23+F23</f>
        <v>287265</v>
      </c>
      <c r="J23" s="32">
        <f>+D23+G23</f>
        <v>709266</v>
      </c>
      <c r="K23" s="32">
        <f>+I23+J23</f>
        <v>996531</v>
      </c>
    </row>
    <row r="24" spans="1:11" ht="9.75" customHeight="1" thickBot="1">
      <c r="A24" s="136"/>
      <c r="B24" s="137"/>
      <c r="C24" s="4"/>
      <c r="D24" s="4"/>
      <c r="E24" s="4"/>
      <c r="F24" s="4"/>
      <c r="G24" s="4"/>
      <c r="H24" s="4"/>
      <c r="I24" s="4"/>
      <c r="J24" s="4"/>
      <c r="K24" s="4"/>
    </row>
    <row r="25" spans="1:11" ht="9" customHeight="1">
      <c r="A25" s="33"/>
      <c r="B25" s="33"/>
      <c r="C25" s="33"/>
      <c r="D25" s="33"/>
      <c r="E25" s="33"/>
      <c r="F25" s="33"/>
      <c r="G25" s="33"/>
      <c r="H25" s="33"/>
      <c r="I25" s="33"/>
      <c r="J25" s="33"/>
      <c r="K25" s="33"/>
    </row>
    <row r="26" spans="1:11">
      <c r="A26" s="1" t="s">
        <v>116</v>
      </c>
      <c r="B26" s="1"/>
      <c r="C26" s="33"/>
      <c r="D26" s="33"/>
      <c r="E26" s="33"/>
      <c r="F26" s="33"/>
      <c r="G26" s="33"/>
      <c r="H26" s="33"/>
      <c r="I26" s="33"/>
      <c r="J26" s="33"/>
      <c r="K26" s="33"/>
    </row>
    <row r="27" spans="1:11">
      <c r="A27" s="1" t="s">
        <v>39</v>
      </c>
      <c r="B27" s="1"/>
      <c r="C27" s="91"/>
      <c r="D27" s="34"/>
      <c r="E27" s="34"/>
      <c r="F27" s="91"/>
      <c r="G27" s="34"/>
      <c r="H27" s="34"/>
      <c r="I27" s="91"/>
      <c r="J27" s="34"/>
      <c r="K27" s="34"/>
    </row>
    <row r="28" spans="1:11">
      <c r="A28" s="1" t="s">
        <v>40</v>
      </c>
      <c r="B28" s="1"/>
      <c r="C28" s="91"/>
      <c r="D28" s="34"/>
      <c r="E28" s="34"/>
      <c r="F28" s="91"/>
      <c r="G28" s="34"/>
      <c r="H28" s="34"/>
      <c r="I28" s="91"/>
      <c r="J28" s="34"/>
      <c r="K28" s="34"/>
    </row>
    <row r="29" spans="1:11">
      <c r="A29" s="1"/>
      <c r="B29" s="1"/>
      <c r="C29" s="91"/>
      <c r="D29" s="34"/>
      <c r="E29" s="34"/>
      <c r="F29" s="91"/>
      <c r="G29" s="34"/>
      <c r="H29" s="34"/>
      <c r="I29" s="91"/>
      <c r="J29" s="34"/>
      <c r="K29" s="34"/>
    </row>
    <row r="30" spans="1:11">
      <c r="A30" s="33"/>
      <c r="B30" s="33"/>
      <c r="C30" s="33"/>
      <c r="D30" s="33"/>
      <c r="E30" s="33"/>
      <c r="F30" s="33"/>
      <c r="G30" s="33"/>
      <c r="H30" s="33"/>
      <c r="I30" s="33"/>
      <c r="J30" s="33"/>
      <c r="K30" s="33"/>
    </row>
    <row r="31" spans="1:11" ht="18.75">
      <c r="A31" s="164" t="s">
        <v>76</v>
      </c>
      <c r="B31" s="164"/>
      <c r="C31" s="164"/>
      <c r="D31" s="164"/>
      <c r="E31" s="164"/>
      <c r="F31" s="164"/>
      <c r="G31" s="164"/>
      <c r="H31" s="164"/>
      <c r="I31" s="164"/>
      <c r="J31" s="164"/>
      <c r="K31" s="164"/>
    </row>
    <row r="32" spans="1:11">
      <c r="A32" s="33"/>
      <c r="B32" s="33"/>
      <c r="C32" s="33"/>
      <c r="D32" s="33"/>
      <c r="E32" s="33"/>
      <c r="F32" s="33"/>
      <c r="G32" s="33"/>
      <c r="H32" s="33"/>
      <c r="I32" s="33"/>
      <c r="J32" s="33"/>
      <c r="K32" s="33"/>
    </row>
    <row r="33" spans="1:11" ht="15" thickBot="1">
      <c r="A33" s="37"/>
      <c r="B33" s="37"/>
      <c r="C33" s="37"/>
      <c r="D33" s="37"/>
      <c r="E33" s="37"/>
      <c r="F33" s="37"/>
      <c r="G33" s="37"/>
      <c r="H33" s="37"/>
      <c r="I33" s="37"/>
      <c r="J33" s="37"/>
      <c r="K33" s="37"/>
    </row>
    <row r="34" spans="1:11">
      <c r="A34" s="33"/>
      <c r="B34" s="33"/>
      <c r="C34" s="40"/>
      <c r="D34" s="130" t="s">
        <v>19</v>
      </c>
      <c r="E34" s="129"/>
      <c r="F34" s="130" t="s">
        <v>20</v>
      </c>
      <c r="G34" s="129"/>
      <c r="H34" s="130" t="s">
        <v>21</v>
      </c>
      <c r="I34" s="129"/>
      <c r="J34" s="130" t="s">
        <v>0</v>
      </c>
      <c r="K34" s="131"/>
    </row>
    <row r="35" spans="1:11">
      <c r="A35" s="33"/>
      <c r="B35" s="33"/>
      <c r="C35" s="40"/>
      <c r="D35" s="120"/>
      <c r="E35" s="126"/>
      <c r="F35" s="120"/>
      <c r="G35" s="126"/>
      <c r="H35" s="120"/>
      <c r="I35" s="126"/>
      <c r="J35" s="120"/>
      <c r="K35" s="118"/>
    </row>
    <row r="36" spans="1:11">
      <c r="A36" s="33"/>
      <c r="B36" s="33"/>
      <c r="C36" s="40"/>
      <c r="D36" s="121" t="s">
        <v>22</v>
      </c>
      <c r="E36" s="121" t="s">
        <v>97</v>
      </c>
      <c r="F36" s="121" t="s">
        <v>22</v>
      </c>
      <c r="G36" s="121" t="s">
        <v>97</v>
      </c>
      <c r="H36" s="121" t="s">
        <v>22</v>
      </c>
      <c r="I36" s="121" t="s">
        <v>97</v>
      </c>
      <c r="J36" s="121" t="s">
        <v>22</v>
      </c>
      <c r="K36" s="119" t="s">
        <v>97</v>
      </c>
    </row>
    <row r="37" spans="1:11">
      <c r="A37" s="41"/>
      <c r="B37" s="41"/>
      <c r="C37" s="42"/>
      <c r="D37" s="122"/>
      <c r="E37" s="122"/>
      <c r="F37" s="122"/>
      <c r="G37" s="122"/>
      <c r="H37" s="122"/>
      <c r="I37" s="122"/>
      <c r="J37" s="122"/>
      <c r="K37" s="120"/>
    </row>
    <row r="38" spans="1:11" ht="9.75" customHeight="1">
      <c r="A38" s="33"/>
      <c r="B38" s="33"/>
      <c r="C38" s="33"/>
      <c r="D38" s="43"/>
      <c r="E38" s="33"/>
      <c r="F38" s="33"/>
      <c r="G38" s="33"/>
      <c r="H38" s="33"/>
      <c r="I38" s="33"/>
      <c r="J38" s="33"/>
      <c r="K38" s="33"/>
    </row>
    <row r="39" spans="1:11">
      <c r="A39" s="127" t="s">
        <v>123</v>
      </c>
      <c r="B39" s="127"/>
      <c r="C39" s="128"/>
      <c r="D39" s="32">
        <v>15509</v>
      </c>
      <c r="E39" s="32">
        <v>2832385</v>
      </c>
      <c r="F39" s="32">
        <v>214</v>
      </c>
      <c r="G39" s="32">
        <v>988795</v>
      </c>
      <c r="H39" s="32">
        <v>15295</v>
      </c>
      <c r="I39" s="32">
        <v>1843590</v>
      </c>
      <c r="J39" s="32">
        <v>2636</v>
      </c>
      <c r="K39" s="32">
        <v>535653</v>
      </c>
    </row>
    <row r="40" spans="1:11" ht="9.75" customHeight="1">
      <c r="A40" s="95"/>
      <c r="B40" s="95"/>
      <c r="C40" s="96"/>
      <c r="D40" s="35"/>
      <c r="E40" s="35"/>
      <c r="F40" s="35"/>
      <c r="G40" s="35"/>
      <c r="H40" s="35"/>
      <c r="I40" s="35"/>
      <c r="J40" s="35"/>
      <c r="K40" s="35"/>
    </row>
    <row r="41" spans="1:11">
      <c r="A41" s="127" t="s">
        <v>80</v>
      </c>
      <c r="B41" s="127"/>
      <c r="C41" s="128"/>
      <c r="D41" s="32">
        <v>14834</v>
      </c>
      <c r="E41" s="32">
        <v>2845448</v>
      </c>
      <c r="F41" s="32">
        <v>224</v>
      </c>
      <c r="G41" s="32">
        <v>1080519</v>
      </c>
      <c r="H41" s="32">
        <v>14610</v>
      </c>
      <c r="I41" s="32">
        <v>1764929</v>
      </c>
      <c r="J41" s="32">
        <v>2610</v>
      </c>
      <c r="K41" s="32">
        <v>528271</v>
      </c>
    </row>
    <row r="42" spans="1:11" ht="9.75" customHeight="1">
      <c r="A42" s="95"/>
      <c r="B42" s="95"/>
      <c r="C42" s="96"/>
      <c r="D42" s="35"/>
      <c r="E42" s="35"/>
      <c r="F42" s="35"/>
      <c r="G42" s="35"/>
      <c r="H42" s="35"/>
      <c r="I42" s="35"/>
      <c r="J42" s="35"/>
      <c r="K42" s="35"/>
    </row>
    <row r="43" spans="1:11">
      <c r="A43" s="127" t="s">
        <v>107</v>
      </c>
      <c r="B43" s="127"/>
      <c r="C43" s="128"/>
      <c r="D43" s="32">
        <v>15722</v>
      </c>
      <c r="E43" s="32">
        <v>3212941</v>
      </c>
      <c r="F43" s="32">
        <v>234</v>
      </c>
      <c r="G43" s="32">
        <v>1362255</v>
      </c>
      <c r="H43" s="32">
        <v>15488</v>
      </c>
      <c r="I43" s="32">
        <v>1850686</v>
      </c>
      <c r="J43" s="32">
        <v>2852</v>
      </c>
      <c r="K43" s="32">
        <v>589384</v>
      </c>
    </row>
    <row r="44" spans="1:11" ht="9.75" customHeight="1">
      <c r="A44" s="95"/>
      <c r="B44" s="95"/>
      <c r="C44" s="96"/>
      <c r="D44" s="35"/>
      <c r="E44" s="35"/>
      <c r="F44" s="35"/>
      <c r="G44" s="35"/>
      <c r="H44" s="35"/>
      <c r="I44" s="35"/>
      <c r="J44" s="35"/>
      <c r="K44" s="35"/>
    </row>
    <row r="45" spans="1:11" ht="14.25" customHeight="1">
      <c r="A45" s="127" t="s">
        <v>100</v>
      </c>
      <c r="B45" s="127"/>
      <c r="C45" s="128"/>
      <c r="D45" s="32">
        <v>14876</v>
      </c>
      <c r="E45" s="32">
        <v>3050406</v>
      </c>
      <c r="F45" s="32">
        <v>233</v>
      </c>
      <c r="G45" s="32">
        <v>1402502</v>
      </c>
      <c r="H45" s="32">
        <v>14643</v>
      </c>
      <c r="I45" s="32">
        <v>1647904</v>
      </c>
      <c r="J45" s="32">
        <v>2555</v>
      </c>
      <c r="K45" s="32">
        <v>514185</v>
      </c>
    </row>
    <row r="46" spans="1:11" ht="9.75" customHeight="1">
      <c r="A46" s="94"/>
      <c r="B46" s="94"/>
      <c r="C46" s="85"/>
      <c r="D46" s="35"/>
      <c r="E46" s="35"/>
      <c r="F46" s="35"/>
      <c r="G46" s="35"/>
      <c r="H46" s="35"/>
      <c r="I46" s="35"/>
      <c r="J46" s="35"/>
      <c r="K46" s="35"/>
    </row>
    <row r="47" spans="1:11">
      <c r="A47" s="132" t="s">
        <v>102</v>
      </c>
      <c r="B47" s="132"/>
      <c r="C47" s="133"/>
      <c r="D47" s="32">
        <v>15054</v>
      </c>
      <c r="E47" s="32">
        <v>2833453</v>
      </c>
      <c r="F47" s="32">
        <v>208</v>
      </c>
      <c r="G47" s="32">
        <v>1222082</v>
      </c>
      <c r="H47" s="32">
        <v>14846</v>
      </c>
      <c r="I47" s="32">
        <v>1611371</v>
      </c>
      <c r="J47" s="32">
        <v>2620</v>
      </c>
      <c r="K47" s="32">
        <v>535185</v>
      </c>
    </row>
    <row r="48" spans="1:11" ht="9.75" customHeight="1">
      <c r="A48" s="94"/>
      <c r="B48" s="94"/>
      <c r="C48" s="85"/>
      <c r="D48" s="35"/>
      <c r="E48" s="35"/>
      <c r="F48" s="35"/>
      <c r="G48" s="35"/>
      <c r="H48" s="35"/>
      <c r="I48" s="35"/>
      <c r="J48" s="35"/>
      <c r="K48" s="35"/>
    </row>
    <row r="49" spans="1:11" ht="15" customHeight="1">
      <c r="A49" s="127" t="s">
        <v>106</v>
      </c>
      <c r="B49" s="127"/>
      <c r="C49" s="129"/>
      <c r="D49" s="32">
        <v>14992</v>
      </c>
      <c r="E49" s="32">
        <v>2987969</v>
      </c>
      <c r="F49" s="32">
        <v>213</v>
      </c>
      <c r="G49" s="32">
        <v>1359084</v>
      </c>
      <c r="H49" s="32">
        <v>14779</v>
      </c>
      <c r="I49" s="32">
        <v>1628885</v>
      </c>
      <c r="J49" s="32">
        <v>2646</v>
      </c>
      <c r="K49" s="32">
        <v>543948</v>
      </c>
    </row>
    <row r="50" spans="1:11" ht="9.75" customHeight="1">
      <c r="A50" s="94"/>
      <c r="B50" s="94"/>
      <c r="C50" s="85"/>
      <c r="D50" s="35"/>
      <c r="E50" s="35"/>
      <c r="F50" s="35"/>
      <c r="G50" s="35"/>
      <c r="H50" s="35"/>
      <c r="I50" s="35"/>
      <c r="J50" s="35"/>
      <c r="K50" s="35"/>
    </row>
    <row r="51" spans="1:11" ht="14.25" customHeight="1">
      <c r="A51" s="127" t="s">
        <v>113</v>
      </c>
      <c r="B51" s="127"/>
      <c r="C51" s="128"/>
      <c r="D51" s="32">
        <v>15902</v>
      </c>
      <c r="E51" s="32">
        <v>3074867</v>
      </c>
      <c r="F51" s="32">
        <v>255</v>
      </c>
      <c r="G51" s="32">
        <v>1417344</v>
      </c>
      <c r="H51" s="32">
        <v>15647</v>
      </c>
      <c r="I51" s="32">
        <v>1657523</v>
      </c>
      <c r="J51" s="32">
        <v>2586</v>
      </c>
      <c r="K51" s="32">
        <v>529627</v>
      </c>
    </row>
    <row r="52" spans="1:11" ht="9.75" customHeight="1">
      <c r="A52" s="95"/>
      <c r="B52" s="95"/>
      <c r="C52" s="96"/>
      <c r="D52" s="35"/>
      <c r="E52" s="35"/>
      <c r="F52" s="35"/>
      <c r="G52" s="35"/>
      <c r="H52" s="35"/>
      <c r="I52" s="35"/>
      <c r="J52" s="35"/>
      <c r="K52" s="35"/>
    </row>
    <row r="53" spans="1:11" ht="15" customHeight="1">
      <c r="A53" s="127" t="s">
        <v>126</v>
      </c>
      <c r="B53" s="127"/>
      <c r="C53" s="128"/>
      <c r="D53" s="32">
        <f>+F53+H53</f>
        <v>16024</v>
      </c>
      <c r="E53" s="32">
        <f>G53+I53</f>
        <v>2937304</v>
      </c>
      <c r="F53" s="32">
        <v>234</v>
      </c>
      <c r="G53" s="32">
        <v>1309198</v>
      </c>
      <c r="H53" s="32">
        <v>15790</v>
      </c>
      <c r="I53" s="32">
        <v>1628106</v>
      </c>
      <c r="J53" s="32">
        <v>2733</v>
      </c>
      <c r="K53" s="32">
        <v>569770</v>
      </c>
    </row>
    <row r="54" spans="1:11" ht="9.75" customHeight="1" thickBot="1">
      <c r="A54" s="44"/>
      <c r="B54" s="44"/>
      <c r="C54" s="45"/>
      <c r="D54" s="4"/>
      <c r="E54" s="4"/>
      <c r="F54" s="46"/>
      <c r="G54" s="46"/>
      <c r="H54" s="46"/>
      <c r="I54" s="4"/>
      <c r="J54" s="46"/>
      <c r="K54" s="46"/>
    </row>
    <row r="55" spans="1:11" ht="9" customHeight="1">
      <c r="A55" s="33"/>
      <c r="B55" s="33"/>
      <c r="C55" s="33"/>
      <c r="D55" s="33"/>
      <c r="E55" s="33"/>
      <c r="F55" s="33"/>
      <c r="G55" s="33"/>
      <c r="H55" s="33"/>
      <c r="I55" s="33"/>
      <c r="J55" s="33"/>
      <c r="K55" s="33"/>
    </row>
    <row r="56" spans="1:11">
      <c r="A56" s="1" t="s">
        <v>117</v>
      </c>
      <c r="B56" s="1"/>
      <c r="C56" s="33"/>
      <c r="D56" s="33"/>
      <c r="E56" s="33"/>
      <c r="F56" s="33"/>
      <c r="G56" s="33"/>
      <c r="H56" s="33"/>
      <c r="I56" s="33"/>
      <c r="J56" s="33"/>
      <c r="K56" s="33"/>
    </row>
    <row r="57" spans="1:11">
      <c r="A57" s="1"/>
      <c r="B57" s="1"/>
      <c r="C57" s="91"/>
      <c r="D57" s="34"/>
      <c r="E57" s="34"/>
      <c r="F57" s="91"/>
      <c r="G57" s="34"/>
      <c r="H57" s="34"/>
      <c r="I57" s="91"/>
      <c r="J57" s="34"/>
      <c r="K57" s="34"/>
    </row>
    <row r="58" spans="1:11">
      <c r="A58" s="1"/>
      <c r="B58" s="1"/>
      <c r="C58" s="91"/>
      <c r="D58" s="34"/>
      <c r="E58" s="34"/>
      <c r="F58" s="91"/>
      <c r="G58" s="34"/>
      <c r="H58" s="34"/>
      <c r="I58" s="91"/>
      <c r="J58" s="34"/>
      <c r="K58" s="34"/>
    </row>
  </sheetData>
  <mergeCells count="51">
    <mergeCell ref="A51:C51"/>
    <mergeCell ref="A53:C53"/>
    <mergeCell ref="A20:B20"/>
    <mergeCell ref="A49:C49"/>
    <mergeCell ref="A47:C47"/>
    <mergeCell ref="A24:B24"/>
    <mergeCell ref="A23:B23"/>
    <mergeCell ref="A43:C43"/>
    <mergeCell ref="A41:C41"/>
    <mergeCell ref="A31:K31"/>
    <mergeCell ref="J36:J37"/>
    <mergeCell ref="J34:K35"/>
    <mergeCell ref="H36:H37"/>
    <mergeCell ref="F36:F37"/>
    <mergeCell ref="D36:D37"/>
    <mergeCell ref="K36:K37"/>
    <mergeCell ref="I36:I37"/>
    <mergeCell ref="A17:B17"/>
    <mergeCell ref="F34:G35"/>
    <mergeCell ref="H34:I35"/>
    <mergeCell ref="G36:G37"/>
    <mergeCell ref="A19:B19"/>
    <mergeCell ref="A18:B18"/>
    <mergeCell ref="E36:E37"/>
    <mergeCell ref="A45:C45"/>
    <mergeCell ref="A21:B21"/>
    <mergeCell ref="A39:C39"/>
    <mergeCell ref="A15:B15"/>
    <mergeCell ref="H6:H7"/>
    <mergeCell ref="A22:B22"/>
    <mergeCell ref="D34:E35"/>
    <mergeCell ref="A16:B16"/>
    <mergeCell ref="A13:B13"/>
    <mergeCell ref="A12:B12"/>
    <mergeCell ref="A14:B14"/>
    <mergeCell ref="A11:B11"/>
    <mergeCell ref="A9:B9"/>
    <mergeCell ref="A10:B10"/>
    <mergeCell ref="A1:K1"/>
    <mergeCell ref="J3:K3"/>
    <mergeCell ref="I4:K5"/>
    <mergeCell ref="F6:F7"/>
    <mergeCell ref="G6:G7"/>
    <mergeCell ref="K6:K7"/>
    <mergeCell ref="I6:I7"/>
    <mergeCell ref="D6:D7"/>
    <mergeCell ref="J6:J7"/>
    <mergeCell ref="C6:C7"/>
    <mergeCell ref="F4:H5"/>
    <mergeCell ref="E6:E7"/>
    <mergeCell ref="C4:E5"/>
  </mergeCells>
  <phoneticPr fontId="6"/>
  <pageMargins left="0.59055118110236227" right="0.59055118110236227" top="0.78740157480314965" bottom="0.78740157480314965" header="0.51181102362204722" footer="0.51181102362204722"/>
  <pageSetup paperSize="9" orientation="portrait" r:id="rId1"/>
  <headerFooter scaleWithDoc="0"/>
  <ignoredErrors>
    <ignoredError sqref="A24:B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46"/>
  <sheetViews>
    <sheetView zoomScale="95" zoomScaleNormal="95" workbookViewId="0">
      <selection activeCell="BK6" sqref="BK6"/>
    </sheetView>
  </sheetViews>
  <sheetFormatPr defaultColWidth="1.625" defaultRowHeight="9.9499999999999993" customHeight="1"/>
  <cols>
    <col min="1" max="9" width="1.5" style="47" customWidth="1"/>
    <col min="10" max="16384" width="1.625" style="47"/>
  </cols>
  <sheetData>
    <row r="1" spans="1:60" ht="19.5" customHeight="1">
      <c r="A1" s="115" t="s">
        <v>77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row>
    <row r="2" spans="1:60" ht="19.5" customHeight="1" thickBo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row>
    <row r="3" spans="1:60" ht="48.75" customHeight="1">
      <c r="A3" s="113" t="s">
        <v>2</v>
      </c>
      <c r="B3" s="113"/>
      <c r="C3" s="113"/>
      <c r="D3" s="113"/>
      <c r="E3" s="113"/>
      <c r="F3" s="113"/>
      <c r="G3" s="113"/>
      <c r="H3" s="113"/>
      <c r="I3" s="113"/>
      <c r="J3" s="114"/>
      <c r="K3" s="112" t="s">
        <v>1</v>
      </c>
      <c r="L3" s="113"/>
      <c r="M3" s="113"/>
      <c r="N3" s="113"/>
      <c r="O3" s="113"/>
      <c r="P3" s="113"/>
      <c r="Q3" s="113"/>
      <c r="R3" s="114"/>
      <c r="S3" s="142" t="s">
        <v>58</v>
      </c>
      <c r="T3" s="165"/>
      <c r="U3" s="165"/>
      <c r="V3" s="165"/>
      <c r="W3" s="165"/>
      <c r="X3" s="165"/>
      <c r="Y3" s="166"/>
      <c r="Z3" s="142" t="s">
        <v>93</v>
      </c>
      <c r="AA3" s="165"/>
      <c r="AB3" s="165"/>
      <c r="AC3" s="165"/>
      <c r="AD3" s="165"/>
      <c r="AE3" s="165"/>
      <c r="AF3" s="166"/>
      <c r="AG3" s="142" t="s">
        <v>59</v>
      </c>
      <c r="AH3" s="165"/>
      <c r="AI3" s="165"/>
      <c r="AJ3" s="165"/>
      <c r="AK3" s="165"/>
      <c r="AL3" s="165"/>
      <c r="AM3" s="166"/>
      <c r="AN3" s="142" t="s">
        <v>60</v>
      </c>
      <c r="AO3" s="165"/>
      <c r="AP3" s="165"/>
      <c r="AQ3" s="165"/>
      <c r="AR3" s="165"/>
      <c r="AS3" s="165"/>
      <c r="AT3" s="166"/>
      <c r="AU3" s="142" t="s">
        <v>61</v>
      </c>
      <c r="AV3" s="165"/>
      <c r="AW3" s="165"/>
      <c r="AX3" s="165"/>
      <c r="AY3" s="165"/>
      <c r="AZ3" s="165"/>
      <c r="BA3" s="166"/>
    </row>
    <row r="4" spans="1:60" ht="9.9499999999999993" customHeight="1">
      <c r="A4" s="49"/>
      <c r="B4" s="49"/>
      <c r="C4" s="49"/>
      <c r="D4" s="49"/>
      <c r="E4" s="49"/>
      <c r="F4" s="49"/>
      <c r="G4" s="49"/>
      <c r="H4" s="49"/>
      <c r="I4" s="49"/>
      <c r="J4" s="50"/>
      <c r="K4" s="51"/>
      <c r="L4" s="49"/>
      <c r="M4" s="49"/>
      <c r="N4" s="49"/>
      <c r="O4" s="49"/>
      <c r="P4" s="49"/>
      <c r="Q4" s="49"/>
      <c r="R4" s="49"/>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row>
    <row r="5" spans="1:60" ht="19.5" customHeight="1">
      <c r="A5" s="131" t="s">
        <v>4</v>
      </c>
      <c r="B5" s="131"/>
      <c r="C5" s="131"/>
      <c r="D5" s="131"/>
      <c r="E5" s="131"/>
      <c r="F5" s="131"/>
      <c r="G5" s="131"/>
      <c r="H5" s="131"/>
      <c r="I5" s="131"/>
      <c r="J5" s="129"/>
      <c r="K5" s="53"/>
      <c r="L5" s="1"/>
      <c r="M5" s="1"/>
      <c r="N5" s="1"/>
      <c r="O5" s="1"/>
      <c r="P5" s="1"/>
      <c r="Q5" s="1"/>
      <c r="R5" s="1"/>
      <c r="BH5" s="54"/>
    </row>
    <row r="6" spans="1:60" ht="19.5" customHeight="1">
      <c r="A6" s="156" t="s">
        <v>99</v>
      </c>
      <c r="B6" s="157"/>
      <c r="C6" s="157"/>
      <c r="D6" s="157"/>
      <c r="E6" s="157"/>
      <c r="F6" s="157"/>
      <c r="G6" s="157"/>
      <c r="H6" s="157"/>
      <c r="I6" s="157"/>
      <c r="J6" s="158"/>
      <c r="K6" s="151">
        <v>48070</v>
      </c>
      <c r="L6" s="138"/>
      <c r="M6" s="138"/>
      <c r="N6" s="138"/>
      <c r="O6" s="138"/>
      <c r="P6" s="138"/>
      <c r="Q6" s="138"/>
      <c r="R6" s="138"/>
      <c r="S6" s="138">
        <v>22022</v>
      </c>
      <c r="T6" s="167"/>
      <c r="U6" s="167"/>
      <c r="V6" s="167"/>
      <c r="W6" s="167"/>
      <c r="X6" s="167"/>
      <c r="Y6" s="167"/>
      <c r="Z6" s="138">
        <v>5523</v>
      </c>
      <c r="AA6" s="167"/>
      <c r="AB6" s="167"/>
      <c r="AC6" s="167"/>
      <c r="AD6" s="167"/>
      <c r="AE6" s="167"/>
      <c r="AF6" s="167"/>
      <c r="AG6" s="140">
        <v>0</v>
      </c>
      <c r="AH6" s="140"/>
      <c r="AI6" s="140"/>
      <c r="AJ6" s="140"/>
      <c r="AK6" s="140"/>
      <c r="AL6" s="140"/>
      <c r="AM6" s="140"/>
      <c r="AN6" s="138">
        <v>16960</v>
      </c>
      <c r="AO6" s="167"/>
      <c r="AP6" s="167"/>
      <c r="AQ6" s="167"/>
      <c r="AR6" s="167"/>
      <c r="AS6" s="167"/>
      <c r="AT6" s="167"/>
      <c r="AU6" s="138">
        <v>3565</v>
      </c>
      <c r="AV6" s="167"/>
      <c r="AW6" s="167"/>
      <c r="AX6" s="167"/>
      <c r="AY6" s="167"/>
      <c r="AZ6" s="167"/>
      <c r="BA6" s="167"/>
    </row>
    <row r="7" spans="1:60" ht="9.9499999999999993" customHeight="1">
      <c r="J7" s="55"/>
      <c r="K7" s="103"/>
      <c r="L7" s="104"/>
      <c r="M7" s="104"/>
      <c r="N7" s="104"/>
      <c r="O7" s="104"/>
      <c r="P7" s="104"/>
      <c r="Q7" s="104"/>
      <c r="R7" s="104"/>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row>
    <row r="8" spans="1:60" ht="19.5" customHeight="1">
      <c r="A8" s="154" t="s">
        <v>106</v>
      </c>
      <c r="B8" s="154"/>
      <c r="C8" s="154"/>
      <c r="D8" s="154"/>
      <c r="E8" s="154"/>
      <c r="F8" s="154"/>
      <c r="G8" s="154"/>
      <c r="H8" s="154"/>
      <c r="I8" s="154"/>
      <c r="J8" s="155"/>
      <c r="K8" s="151">
        <v>38010</v>
      </c>
      <c r="L8" s="138"/>
      <c r="M8" s="138"/>
      <c r="N8" s="138"/>
      <c r="O8" s="138"/>
      <c r="P8" s="138"/>
      <c r="Q8" s="138"/>
      <c r="R8" s="138"/>
      <c r="S8" s="138">
        <v>17829</v>
      </c>
      <c r="T8" s="167"/>
      <c r="U8" s="167"/>
      <c r="V8" s="167"/>
      <c r="W8" s="167"/>
      <c r="X8" s="167"/>
      <c r="Y8" s="167"/>
      <c r="Z8" s="138">
        <v>5921</v>
      </c>
      <c r="AA8" s="167"/>
      <c r="AB8" s="167"/>
      <c r="AC8" s="167"/>
      <c r="AD8" s="167"/>
      <c r="AE8" s="167"/>
      <c r="AF8" s="167"/>
      <c r="AG8" s="140">
        <v>0</v>
      </c>
      <c r="AH8" s="140"/>
      <c r="AI8" s="140"/>
      <c r="AJ8" s="140"/>
      <c r="AK8" s="140"/>
      <c r="AL8" s="140"/>
      <c r="AM8" s="140"/>
      <c r="AN8" s="138">
        <v>12507</v>
      </c>
      <c r="AO8" s="167"/>
      <c r="AP8" s="167"/>
      <c r="AQ8" s="167"/>
      <c r="AR8" s="167"/>
      <c r="AS8" s="167"/>
      <c r="AT8" s="167"/>
      <c r="AU8" s="138">
        <v>1753</v>
      </c>
      <c r="AV8" s="167"/>
      <c r="AW8" s="167"/>
      <c r="AX8" s="167"/>
      <c r="AY8" s="167"/>
      <c r="AZ8" s="167"/>
      <c r="BA8" s="167"/>
      <c r="BE8" s="57"/>
    </row>
    <row r="9" spans="1:60" ht="9.9499999999999993" customHeight="1">
      <c r="J9" s="55"/>
      <c r="K9" s="56"/>
      <c r="L9" s="57"/>
      <c r="M9" s="57"/>
      <c r="N9" s="57"/>
      <c r="O9" s="57"/>
      <c r="P9" s="57"/>
      <c r="Q9" s="57"/>
      <c r="R9" s="57"/>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E9" s="57"/>
      <c r="BH9" s="54"/>
    </row>
    <row r="10" spans="1:60" ht="19.5" customHeight="1">
      <c r="A10" s="153" t="s">
        <v>114</v>
      </c>
      <c r="B10" s="154"/>
      <c r="C10" s="154"/>
      <c r="D10" s="154"/>
      <c r="E10" s="154"/>
      <c r="F10" s="154"/>
      <c r="G10" s="154"/>
      <c r="H10" s="154"/>
      <c r="I10" s="154"/>
      <c r="J10" s="155"/>
      <c r="K10" s="152">
        <v>37536</v>
      </c>
      <c r="L10" s="141"/>
      <c r="M10" s="141"/>
      <c r="N10" s="141"/>
      <c r="O10" s="141"/>
      <c r="P10" s="141"/>
      <c r="Q10" s="141"/>
      <c r="R10" s="141"/>
      <c r="S10" s="138">
        <v>17602</v>
      </c>
      <c r="T10" s="139"/>
      <c r="U10" s="139"/>
      <c r="V10" s="139"/>
      <c r="W10" s="139"/>
      <c r="X10" s="139"/>
      <c r="Y10" s="139"/>
      <c r="Z10" s="138">
        <v>4547</v>
      </c>
      <c r="AA10" s="139"/>
      <c r="AB10" s="139"/>
      <c r="AC10" s="139"/>
      <c r="AD10" s="139"/>
      <c r="AE10" s="139"/>
      <c r="AF10" s="139"/>
      <c r="AG10" s="140">
        <v>0</v>
      </c>
      <c r="AH10" s="140"/>
      <c r="AI10" s="140"/>
      <c r="AJ10" s="140"/>
      <c r="AK10" s="140"/>
      <c r="AL10" s="140"/>
      <c r="AM10" s="140"/>
      <c r="AN10" s="138">
        <v>12231</v>
      </c>
      <c r="AO10" s="139"/>
      <c r="AP10" s="139"/>
      <c r="AQ10" s="139"/>
      <c r="AR10" s="139"/>
      <c r="AS10" s="139"/>
      <c r="AT10" s="139"/>
      <c r="AU10" s="138">
        <v>3156</v>
      </c>
      <c r="AV10" s="139"/>
      <c r="AW10" s="139"/>
      <c r="AX10" s="139"/>
      <c r="AY10" s="139"/>
      <c r="AZ10" s="139"/>
      <c r="BA10" s="139"/>
    </row>
    <row r="11" spans="1:60" ht="9.9499999999999993" customHeight="1">
      <c r="A11" s="88"/>
      <c r="B11" s="88"/>
      <c r="C11" s="88"/>
      <c r="D11" s="88"/>
      <c r="E11" s="88"/>
      <c r="F11" s="88"/>
      <c r="G11" s="88"/>
      <c r="H11" s="88"/>
      <c r="I11" s="88"/>
      <c r="J11" s="85"/>
      <c r="K11" s="98"/>
      <c r="L11" s="91"/>
      <c r="M11" s="91"/>
      <c r="N11" s="91"/>
      <c r="O11" s="91"/>
      <c r="P11" s="91"/>
      <c r="Q11" s="91"/>
      <c r="R11" s="91"/>
      <c r="S11" s="141"/>
      <c r="T11" s="167"/>
      <c r="U11" s="167"/>
      <c r="V11" s="167"/>
      <c r="W11" s="167"/>
      <c r="X11" s="167"/>
      <c r="Y11" s="167"/>
      <c r="Z11" s="141"/>
      <c r="AA11" s="167"/>
      <c r="AB11" s="167"/>
      <c r="AC11" s="167"/>
      <c r="AD11" s="167"/>
      <c r="AE11" s="167"/>
      <c r="AF11" s="167"/>
      <c r="AG11" s="141"/>
      <c r="AH11" s="167"/>
      <c r="AI11" s="167"/>
      <c r="AJ11" s="167"/>
      <c r="AK11" s="167"/>
      <c r="AL11" s="167"/>
      <c r="AM11" s="167"/>
      <c r="AN11" s="141"/>
      <c r="AO11" s="167"/>
      <c r="AP11" s="167"/>
      <c r="AQ11" s="167"/>
      <c r="AR11" s="167"/>
      <c r="AS11" s="167"/>
      <c r="AT11" s="167"/>
      <c r="AU11" s="141"/>
      <c r="AV11" s="167"/>
      <c r="AW11" s="167"/>
      <c r="AX11" s="167"/>
      <c r="AY11" s="167"/>
      <c r="AZ11" s="167"/>
      <c r="BA11" s="167"/>
    </row>
    <row r="12" spans="1:60" ht="19.5" customHeight="1">
      <c r="A12" s="153" t="s">
        <v>127</v>
      </c>
      <c r="B12" s="154"/>
      <c r="C12" s="154"/>
      <c r="D12" s="154"/>
      <c r="E12" s="154"/>
      <c r="F12" s="154"/>
      <c r="G12" s="154"/>
      <c r="H12" s="154"/>
      <c r="I12" s="154"/>
      <c r="J12" s="155"/>
      <c r="K12" s="151">
        <f>SUM(S12:BA12)</f>
        <v>42138</v>
      </c>
      <c r="L12" s="138"/>
      <c r="M12" s="138"/>
      <c r="N12" s="138"/>
      <c r="O12" s="138"/>
      <c r="P12" s="138"/>
      <c r="Q12" s="138"/>
      <c r="R12" s="138"/>
      <c r="S12" s="138">
        <v>17617</v>
      </c>
      <c r="T12" s="139"/>
      <c r="U12" s="139"/>
      <c r="V12" s="139"/>
      <c r="W12" s="139"/>
      <c r="X12" s="139"/>
      <c r="Y12" s="139"/>
      <c r="Z12" s="138">
        <v>4495</v>
      </c>
      <c r="AA12" s="139"/>
      <c r="AB12" s="139"/>
      <c r="AC12" s="139"/>
      <c r="AD12" s="139"/>
      <c r="AE12" s="139"/>
      <c r="AF12" s="139"/>
      <c r="AG12" s="140">
        <v>0</v>
      </c>
      <c r="AH12" s="140"/>
      <c r="AI12" s="140"/>
      <c r="AJ12" s="140"/>
      <c r="AK12" s="140"/>
      <c r="AL12" s="140"/>
      <c r="AM12" s="140"/>
      <c r="AN12" s="138">
        <v>12560</v>
      </c>
      <c r="AO12" s="139"/>
      <c r="AP12" s="139"/>
      <c r="AQ12" s="139"/>
      <c r="AR12" s="139"/>
      <c r="AS12" s="139"/>
      <c r="AT12" s="139"/>
      <c r="AU12" s="138">
        <f>7424+42</f>
        <v>7466</v>
      </c>
      <c r="AV12" s="139"/>
      <c r="AW12" s="139"/>
      <c r="AX12" s="139"/>
      <c r="AY12" s="139"/>
      <c r="AZ12" s="139"/>
      <c r="BA12" s="139"/>
    </row>
    <row r="13" spans="1:60" ht="9.9499999999999993" customHeight="1">
      <c r="A13" s="97"/>
      <c r="B13" s="97"/>
      <c r="C13" s="97"/>
      <c r="D13" s="97"/>
      <c r="E13" s="97"/>
      <c r="F13" s="97"/>
      <c r="G13" s="97"/>
      <c r="H13" s="97"/>
      <c r="I13" s="97"/>
      <c r="J13" s="89"/>
      <c r="K13" s="58"/>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row>
    <row r="14" spans="1:60" ht="9.9499999999999993" customHeight="1">
      <c r="J14" s="55"/>
      <c r="K14" s="56"/>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row>
    <row r="15" spans="1:60" ht="19.5" customHeight="1">
      <c r="A15" s="131" t="s">
        <v>3</v>
      </c>
      <c r="B15" s="131"/>
      <c r="C15" s="131"/>
      <c r="D15" s="131"/>
      <c r="E15" s="131"/>
      <c r="F15" s="131"/>
      <c r="G15" s="131"/>
      <c r="H15" s="131"/>
      <c r="I15" s="131"/>
      <c r="J15" s="129"/>
      <c r="K15" s="56"/>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row>
    <row r="16" spans="1:60" ht="19.5" customHeight="1">
      <c r="A16" s="156" t="s">
        <v>99</v>
      </c>
      <c r="B16" s="157"/>
      <c r="C16" s="157"/>
      <c r="D16" s="157"/>
      <c r="E16" s="157"/>
      <c r="F16" s="157"/>
      <c r="G16" s="157"/>
      <c r="H16" s="157"/>
      <c r="I16" s="157"/>
      <c r="J16" s="158"/>
      <c r="K16" s="151">
        <v>53070</v>
      </c>
      <c r="L16" s="138"/>
      <c r="M16" s="138"/>
      <c r="N16" s="138"/>
      <c r="O16" s="138"/>
      <c r="P16" s="138"/>
      <c r="Q16" s="138"/>
      <c r="R16" s="138"/>
      <c r="S16" s="138">
        <v>26474</v>
      </c>
      <c r="T16" s="167"/>
      <c r="U16" s="167"/>
      <c r="V16" s="167"/>
      <c r="W16" s="167"/>
      <c r="X16" s="167"/>
      <c r="Y16" s="167"/>
      <c r="Z16" s="138">
        <v>4338</v>
      </c>
      <c r="AA16" s="167"/>
      <c r="AB16" s="167"/>
      <c r="AC16" s="167"/>
      <c r="AD16" s="167"/>
      <c r="AE16" s="167"/>
      <c r="AF16" s="167"/>
      <c r="AG16" s="140">
        <v>0</v>
      </c>
      <c r="AH16" s="140"/>
      <c r="AI16" s="140"/>
      <c r="AJ16" s="140"/>
      <c r="AK16" s="140"/>
      <c r="AL16" s="140"/>
      <c r="AM16" s="140"/>
      <c r="AN16" s="138">
        <v>18272</v>
      </c>
      <c r="AO16" s="167"/>
      <c r="AP16" s="167"/>
      <c r="AQ16" s="167"/>
      <c r="AR16" s="167"/>
      <c r="AS16" s="167"/>
      <c r="AT16" s="167"/>
      <c r="AU16" s="138">
        <v>3986</v>
      </c>
      <c r="AV16" s="167"/>
      <c r="AW16" s="167"/>
      <c r="AX16" s="167"/>
      <c r="AY16" s="167"/>
      <c r="AZ16" s="167"/>
      <c r="BA16" s="167"/>
    </row>
    <row r="17" spans="1:54" ht="9.9499999999999993" customHeight="1">
      <c r="J17" s="55"/>
      <c r="K17" s="101"/>
      <c r="L17" s="102"/>
      <c r="M17" s="102"/>
      <c r="N17" s="102"/>
      <c r="O17" s="102"/>
      <c r="P17" s="102"/>
      <c r="Q17" s="102"/>
      <c r="R17" s="102"/>
      <c r="S17" s="138"/>
      <c r="T17" s="167"/>
      <c r="U17" s="167"/>
      <c r="V17" s="167"/>
      <c r="W17" s="167"/>
      <c r="X17" s="167"/>
      <c r="Y17" s="167"/>
      <c r="Z17" s="138"/>
      <c r="AA17" s="167"/>
      <c r="AB17" s="167"/>
      <c r="AC17" s="167"/>
      <c r="AD17" s="167"/>
      <c r="AE17" s="167"/>
      <c r="AF17" s="167"/>
      <c r="AG17" s="138"/>
      <c r="AH17" s="167"/>
      <c r="AI17" s="167"/>
      <c r="AJ17" s="167"/>
      <c r="AK17" s="167"/>
      <c r="AL17" s="167"/>
      <c r="AM17" s="167"/>
      <c r="AN17" s="138"/>
      <c r="AO17" s="167"/>
      <c r="AP17" s="167"/>
      <c r="AQ17" s="167"/>
      <c r="AR17" s="167"/>
      <c r="AS17" s="167"/>
      <c r="AT17" s="167"/>
      <c r="AU17" s="138"/>
      <c r="AV17" s="167"/>
      <c r="AW17" s="167"/>
      <c r="AX17" s="167"/>
      <c r="AY17" s="167"/>
      <c r="AZ17" s="167"/>
      <c r="BA17" s="167"/>
    </row>
    <row r="18" spans="1:54" ht="19.5" customHeight="1">
      <c r="A18" s="154" t="s">
        <v>106</v>
      </c>
      <c r="B18" s="154"/>
      <c r="C18" s="154"/>
      <c r="D18" s="154"/>
      <c r="E18" s="154"/>
      <c r="F18" s="154"/>
      <c r="G18" s="154"/>
      <c r="H18" s="154"/>
      <c r="I18" s="154"/>
      <c r="J18" s="155"/>
      <c r="K18" s="151">
        <v>42067</v>
      </c>
      <c r="L18" s="138"/>
      <c r="M18" s="138"/>
      <c r="N18" s="138"/>
      <c r="O18" s="138"/>
      <c r="P18" s="138"/>
      <c r="Q18" s="138"/>
      <c r="R18" s="138"/>
      <c r="S18" s="138">
        <v>21441</v>
      </c>
      <c r="T18" s="167"/>
      <c r="U18" s="167"/>
      <c r="V18" s="167"/>
      <c r="W18" s="167"/>
      <c r="X18" s="167"/>
      <c r="Y18" s="167"/>
      <c r="Z18" s="138">
        <v>5482</v>
      </c>
      <c r="AA18" s="167"/>
      <c r="AB18" s="167"/>
      <c r="AC18" s="167"/>
      <c r="AD18" s="167"/>
      <c r="AE18" s="167"/>
      <c r="AF18" s="167"/>
      <c r="AG18" s="140">
        <v>0</v>
      </c>
      <c r="AH18" s="140"/>
      <c r="AI18" s="140"/>
      <c r="AJ18" s="140"/>
      <c r="AK18" s="140"/>
      <c r="AL18" s="140"/>
      <c r="AM18" s="140"/>
      <c r="AN18" s="138">
        <v>13367</v>
      </c>
      <c r="AO18" s="167"/>
      <c r="AP18" s="167"/>
      <c r="AQ18" s="167"/>
      <c r="AR18" s="167"/>
      <c r="AS18" s="167"/>
      <c r="AT18" s="167"/>
      <c r="AU18" s="138">
        <v>1777</v>
      </c>
      <c r="AV18" s="167"/>
      <c r="AW18" s="167"/>
      <c r="AX18" s="167"/>
      <c r="AY18" s="167"/>
      <c r="AZ18" s="167"/>
      <c r="BA18" s="167"/>
    </row>
    <row r="19" spans="1:54" ht="9.9499999999999993" customHeight="1">
      <c r="J19" s="55"/>
      <c r="K19" s="100"/>
      <c r="L19" s="99"/>
      <c r="M19" s="99"/>
      <c r="N19" s="99"/>
      <c r="O19" s="99"/>
      <c r="P19" s="99"/>
      <c r="Q19" s="99"/>
      <c r="R19" s="99"/>
      <c r="S19" s="141"/>
      <c r="T19" s="167"/>
      <c r="U19" s="167"/>
      <c r="V19" s="167"/>
      <c r="W19" s="167"/>
      <c r="X19" s="167"/>
      <c r="Y19" s="167"/>
      <c r="Z19" s="141"/>
      <c r="AA19" s="167"/>
      <c r="AB19" s="167"/>
      <c r="AC19" s="167"/>
      <c r="AD19" s="167"/>
      <c r="AE19" s="167"/>
      <c r="AF19" s="167"/>
      <c r="AG19" s="141"/>
      <c r="AH19" s="167"/>
      <c r="AI19" s="167"/>
      <c r="AJ19" s="167"/>
      <c r="AK19" s="167"/>
      <c r="AL19" s="167"/>
      <c r="AM19" s="167"/>
      <c r="AN19" s="141"/>
      <c r="AO19" s="167"/>
      <c r="AP19" s="167"/>
      <c r="AQ19" s="167"/>
      <c r="AR19" s="167"/>
      <c r="AS19" s="167"/>
      <c r="AT19" s="167"/>
      <c r="AU19" s="141"/>
      <c r="AV19" s="167"/>
      <c r="AW19" s="167"/>
      <c r="AX19" s="167"/>
      <c r="AY19" s="167"/>
      <c r="AZ19" s="167"/>
      <c r="BA19" s="167"/>
    </row>
    <row r="20" spans="1:54" ht="19.5" customHeight="1">
      <c r="A20" s="153" t="s">
        <v>114</v>
      </c>
      <c r="B20" s="154"/>
      <c r="C20" s="154"/>
      <c r="D20" s="154"/>
      <c r="E20" s="154"/>
      <c r="F20" s="154"/>
      <c r="G20" s="154"/>
      <c r="H20" s="154"/>
      <c r="I20" s="154"/>
      <c r="J20" s="155"/>
      <c r="K20" s="152">
        <v>41090</v>
      </c>
      <c r="L20" s="141"/>
      <c r="M20" s="141"/>
      <c r="N20" s="141"/>
      <c r="O20" s="141"/>
      <c r="P20" s="141"/>
      <c r="Q20" s="141"/>
      <c r="R20" s="141"/>
      <c r="S20" s="138">
        <v>21851</v>
      </c>
      <c r="T20" s="139"/>
      <c r="U20" s="139"/>
      <c r="V20" s="139"/>
      <c r="W20" s="139"/>
      <c r="X20" s="139"/>
      <c r="Y20" s="139"/>
      <c r="Z20" s="138">
        <v>3859</v>
      </c>
      <c r="AA20" s="139"/>
      <c r="AB20" s="139"/>
      <c r="AC20" s="139"/>
      <c r="AD20" s="139"/>
      <c r="AE20" s="139"/>
      <c r="AF20" s="139"/>
      <c r="AG20" s="140">
        <v>0</v>
      </c>
      <c r="AH20" s="140"/>
      <c r="AI20" s="140"/>
      <c r="AJ20" s="140"/>
      <c r="AK20" s="140"/>
      <c r="AL20" s="140"/>
      <c r="AM20" s="140"/>
      <c r="AN20" s="138">
        <v>12687</v>
      </c>
      <c r="AO20" s="139"/>
      <c r="AP20" s="139"/>
      <c r="AQ20" s="139"/>
      <c r="AR20" s="139"/>
      <c r="AS20" s="139"/>
      <c r="AT20" s="139"/>
      <c r="AU20" s="138">
        <v>2693</v>
      </c>
      <c r="AV20" s="139"/>
      <c r="AW20" s="139"/>
      <c r="AX20" s="139"/>
      <c r="AY20" s="139"/>
      <c r="AZ20" s="139"/>
      <c r="BA20" s="139"/>
    </row>
    <row r="21" spans="1:54" ht="9.9499999999999993" customHeight="1">
      <c r="A21" s="88"/>
      <c r="B21" s="88"/>
      <c r="C21" s="88"/>
      <c r="D21" s="88"/>
      <c r="E21" s="88"/>
      <c r="F21" s="88"/>
      <c r="G21" s="88"/>
      <c r="H21" s="88"/>
      <c r="I21" s="88"/>
      <c r="J21" s="85"/>
      <c r="K21" s="98"/>
      <c r="L21" s="91"/>
      <c r="M21" s="91"/>
      <c r="N21" s="91"/>
      <c r="O21" s="91"/>
      <c r="P21" s="91"/>
      <c r="Q21" s="91"/>
      <c r="R21" s="91"/>
      <c r="S21" s="141"/>
      <c r="T21" s="167"/>
      <c r="U21" s="167"/>
      <c r="V21" s="167"/>
      <c r="W21" s="167"/>
      <c r="X21" s="167"/>
      <c r="Y21" s="167"/>
      <c r="Z21" s="141"/>
      <c r="AA21" s="167"/>
      <c r="AB21" s="167"/>
      <c r="AC21" s="167"/>
      <c r="AD21" s="167"/>
      <c r="AE21" s="167"/>
      <c r="AF21" s="167"/>
      <c r="AG21" s="141"/>
      <c r="AH21" s="167"/>
      <c r="AI21" s="167"/>
      <c r="AJ21" s="167"/>
      <c r="AK21" s="167"/>
      <c r="AL21" s="167"/>
      <c r="AM21" s="167"/>
      <c r="AN21" s="141"/>
      <c r="AO21" s="167"/>
      <c r="AP21" s="167"/>
      <c r="AQ21" s="167"/>
      <c r="AR21" s="167"/>
      <c r="AS21" s="167"/>
      <c r="AT21" s="167"/>
      <c r="AU21" s="141"/>
      <c r="AV21" s="167"/>
      <c r="AW21" s="167"/>
      <c r="AX21" s="167"/>
      <c r="AY21" s="167"/>
      <c r="AZ21" s="167"/>
      <c r="BA21" s="167"/>
    </row>
    <row r="22" spans="1:54" ht="19.5" customHeight="1">
      <c r="A22" s="153" t="s">
        <v>127</v>
      </c>
      <c r="B22" s="154"/>
      <c r="C22" s="154"/>
      <c r="D22" s="154"/>
      <c r="E22" s="154"/>
      <c r="F22" s="154"/>
      <c r="G22" s="154"/>
      <c r="H22" s="154"/>
      <c r="I22" s="154"/>
      <c r="J22" s="155"/>
      <c r="K22" s="151">
        <f>SUM(S22:BA22)</f>
        <v>45601</v>
      </c>
      <c r="L22" s="138"/>
      <c r="M22" s="138"/>
      <c r="N22" s="138"/>
      <c r="O22" s="138"/>
      <c r="P22" s="138"/>
      <c r="Q22" s="138"/>
      <c r="R22" s="138"/>
      <c r="S22" s="138">
        <v>20919</v>
      </c>
      <c r="T22" s="139"/>
      <c r="U22" s="139"/>
      <c r="V22" s="139"/>
      <c r="W22" s="139"/>
      <c r="X22" s="139"/>
      <c r="Y22" s="139"/>
      <c r="Z22" s="138">
        <v>3866</v>
      </c>
      <c r="AA22" s="139"/>
      <c r="AB22" s="139"/>
      <c r="AC22" s="139"/>
      <c r="AD22" s="139"/>
      <c r="AE22" s="139"/>
      <c r="AF22" s="139"/>
      <c r="AG22" s="140">
        <v>0</v>
      </c>
      <c r="AH22" s="140"/>
      <c r="AI22" s="140"/>
      <c r="AJ22" s="140"/>
      <c r="AK22" s="140"/>
      <c r="AL22" s="140"/>
      <c r="AM22" s="140"/>
      <c r="AN22" s="138">
        <v>14031</v>
      </c>
      <c r="AO22" s="139"/>
      <c r="AP22" s="139"/>
      <c r="AQ22" s="139"/>
      <c r="AR22" s="139"/>
      <c r="AS22" s="139"/>
      <c r="AT22" s="139"/>
      <c r="AU22" s="138">
        <f>6733+52</f>
        <v>6785</v>
      </c>
      <c r="AV22" s="139"/>
      <c r="AW22" s="139"/>
      <c r="AX22" s="139"/>
      <c r="AY22" s="139"/>
      <c r="AZ22" s="139"/>
      <c r="BA22" s="139"/>
    </row>
    <row r="23" spans="1:54" ht="9.9499999999999993" customHeight="1" thickBot="1">
      <c r="A23" s="86"/>
      <c r="B23" s="86"/>
      <c r="C23" s="86"/>
      <c r="D23" s="86"/>
      <c r="E23" s="86"/>
      <c r="F23" s="86"/>
      <c r="G23" s="86"/>
      <c r="H23" s="86"/>
      <c r="I23" s="86"/>
      <c r="J23" s="87"/>
      <c r="K23" s="60"/>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row>
    <row r="24" spans="1:54" ht="19.5" customHeight="1">
      <c r="B24" s="144" t="s">
        <v>118</v>
      </c>
      <c r="C24" s="144"/>
      <c r="D24" s="144"/>
      <c r="E24" s="144"/>
      <c r="F24" s="144"/>
      <c r="G24" s="144"/>
      <c r="H24" s="144"/>
      <c r="I24" s="144"/>
      <c r="J24" s="144"/>
      <c r="K24" s="159"/>
    </row>
    <row r="25" spans="1:54" ht="29.25" customHeight="1">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row>
    <row r="26" spans="1:54" ht="19.5" customHeight="1"/>
    <row r="27" spans="1:54" ht="19.5" customHeight="1"/>
    <row r="29" spans="1:54" ht="19.5" customHeight="1">
      <c r="A29" s="150" t="s">
        <v>66</v>
      </c>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row>
    <row r="30" spans="1:54" ht="19.5" customHeight="1" thickBot="1"/>
    <row r="31" spans="1:54" ht="29.25" customHeight="1">
      <c r="A31" s="63"/>
      <c r="B31" s="63"/>
      <c r="C31" s="63"/>
      <c r="D31" s="63"/>
      <c r="E31" s="63"/>
      <c r="F31" s="63"/>
      <c r="G31" s="63"/>
      <c r="H31" s="63"/>
      <c r="I31" s="63"/>
      <c r="J31" s="112" t="s">
        <v>5</v>
      </c>
      <c r="K31" s="113"/>
      <c r="L31" s="113"/>
      <c r="M31" s="113"/>
      <c r="N31" s="113"/>
      <c r="O31" s="113"/>
      <c r="P31" s="112" t="s">
        <v>8</v>
      </c>
      <c r="Q31" s="113"/>
      <c r="R31" s="113"/>
      <c r="S31" s="113"/>
      <c r="T31" s="113"/>
      <c r="U31" s="113"/>
      <c r="V31" s="149" t="s">
        <v>9</v>
      </c>
      <c r="W31" s="149"/>
      <c r="X31" s="149"/>
      <c r="Y31" s="149"/>
      <c r="Z31" s="149"/>
      <c r="AA31" s="149"/>
      <c r="AB31" s="149" t="s">
        <v>10</v>
      </c>
      <c r="AC31" s="149"/>
      <c r="AD31" s="149"/>
      <c r="AE31" s="149"/>
      <c r="AF31" s="149"/>
      <c r="AG31" s="149"/>
      <c r="AH31" s="149" t="s">
        <v>11</v>
      </c>
      <c r="AI31" s="149"/>
      <c r="AJ31" s="149"/>
      <c r="AK31" s="149"/>
      <c r="AL31" s="149"/>
      <c r="AM31" s="149"/>
      <c r="AN31" s="113" t="s">
        <v>7</v>
      </c>
      <c r="AO31" s="113"/>
      <c r="AP31" s="113"/>
      <c r="AQ31" s="113"/>
      <c r="AR31" s="113"/>
      <c r="AS31" s="113"/>
      <c r="AT31" s="114"/>
      <c r="AU31" s="113" t="s">
        <v>6</v>
      </c>
      <c r="AV31" s="113"/>
      <c r="AW31" s="113"/>
      <c r="AX31" s="113"/>
      <c r="AY31" s="113"/>
      <c r="AZ31" s="113"/>
      <c r="BA31" s="113"/>
    </row>
    <row r="32" spans="1:54" ht="9.9499999999999993" customHeight="1">
      <c r="J32" s="64"/>
    </row>
    <row r="33" spans="1:53" ht="19.5" customHeight="1">
      <c r="A33" s="145" t="s">
        <v>129</v>
      </c>
      <c r="B33" s="145"/>
      <c r="C33" s="145"/>
      <c r="D33" s="145"/>
      <c r="E33" s="145"/>
      <c r="F33" s="145"/>
      <c r="G33" s="145"/>
      <c r="H33" s="145"/>
      <c r="I33" s="146"/>
      <c r="J33" s="148">
        <v>6124608</v>
      </c>
      <c r="K33" s="147"/>
      <c r="L33" s="147"/>
      <c r="M33" s="147"/>
      <c r="N33" s="147"/>
      <c r="O33" s="147"/>
      <c r="P33" s="147">
        <v>6933026</v>
      </c>
      <c r="Q33" s="147"/>
      <c r="R33" s="147"/>
      <c r="S33" s="147"/>
      <c r="T33" s="147"/>
      <c r="U33" s="147"/>
      <c r="V33" s="147">
        <v>4915442</v>
      </c>
      <c r="W33" s="147"/>
      <c r="X33" s="147"/>
      <c r="Y33" s="147"/>
      <c r="Z33" s="147"/>
      <c r="AA33" s="147"/>
      <c r="AB33" s="147">
        <v>2828052</v>
      </c>
      <c r="AC33" s="147"/>
      <c r="AD33" s="147"/>
      <c r="AE33" s="147"/>
      <c r="AF33" s="147"/>
      <c r="AG33" s="147"/>
      <c r="AH33" s="147">
        <v>3295285</v>
      </c>
      <c r="AI33" s="147"/>
      <c r="AJ33" s="147"/>
      <c r="AK33" s="147"/>
      <c r="AL33" s="147"/>
      <c r="AM33" s="147"/>
      <c r="AN33" s="147">
        <v>3744077</v>
      </c>
      <c r="AO33" s="147"/>
      <c r="AP33" s="147"/>
      <c r="AQ33" s="147"/>
      <c r="AR33" s="147"/>
      <c r="AS33" s="147"/>
      <c r="AT33" s="147"/>
      <c r="AU33" s="147">
        <v>4364635</v>
      </c>
      <c r="AV33" s="147"/>
      <c r="AW33" s="147"/>
      <c r="AX33" s="147"/>
      <c r="AY33" s="147"/>
      <c r="AZ33" s="147"/>
      <c r="BA33" s="147"/>
    </row>
    <row r="34" spans="1:53" ht="9.9499999999999993" customHeight="1">
      <c r="A34" s="105"/>
      <c r="B34" s="105"/>
      <c r="C34" s="105"/>
      <c r="D34" s="105"/>
      <c r="E34" s="105"/>
      <c r="F34" s="105"/>
      <c r="G34" s="105"/>
      <c r="H34" s="105"/>
      <c r="I34" s="105"/>
      <c r="J34" s="106"/>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row>
    <row r="35" spans="1:53" ht="19.5" customHeight="1">
      <c r="A35" s="145">
        <v>30</v>
      </c>
      <c r="B35" s="145"/>
      <c r="C35" s="145"/>
      <c r="D35" s="145"/>
      <c r="E35" s="145"/>
      <c r="F35" s="145"/>
      <c r="G35" s="145"/>
      <c r="H35" s="145"/>
      <c r="I35" s="146"/>
      <c r="J35" s="148">
        <v>6062416</v>
      </c>
      <c r="K35" s="147"/>
      <c r="L35" s="147"/>
      <c r="M35" s="147"/>
      <c r="N35" s="147"/>
      <c r="O35" s="147"/>
      <c r="P35" s="147">
        <v>6832254</v>
      </c>
      <c r="Q35" s="147"/>
      <c r="R35" s="147"/>
      <c r="S35" s="147"/>
      <c r="T35" s="147"/>
      <c r="U35" s="147"/>
      <c r="V35" s="147">
        <v>4803238</v>
      </c>
      <c r="W35" s="147"/>
      <c r="X35" s="147"/>
      <c r="Y35" s="147"/>
      <c r="Z35" s="147"/>
      <c r="AA35" s="147"/>
      <c r="AB35" s="147">
        <v>2774261</v>
      </c>
      <c r="AC35" s="147"/>
      <c r="AD35" s="147"/>
      <c r="AE35" s="147"/>
      <c r="AF35" s="147"/>
      <c r="AG35" s="147"/>
      <c r="AH35" s="147">
        <v>3248688</v>
      </c>
      <c r="AI35" s="147"/>
      <c r="AJ35" s="147"/>
      <c r="AK35" s="147"/>
      <c r="AL35" s="147"/>
      <c r="AM35" s="147"/>
      <c r="AN35" s="147">
        <v>3694308</v>
      </c>
      <c r="AO35" s="147"/>
      <c r="AP35" s="147"/>
      <c r="AQ35" s="147"/>
      <c r="AR35" s="147"/>
      <c r="AS35" s="147"/>
      <c r="AT35" s="147"/>
      <c r="AU35" s="147">
        <v>4333349</v>
      </c>
      <c r="AV35" s="147"/>
      <c r="AW35" s="147"/>
      <c r="AX35" s="147"/>
      <c r="AY35" s="147"/>
      <c r="AZ35" s="147"/>
      <c r="BA35" s="147"/>
    </row>
    <row r="36" spans="1:53" ht="9.9499999999999993" customHeight="1">
      <c r="A36" s="105"/>
      <c r="B36" s="105"/>
      <c r="C36" s="105"/>
      <c r="D36" s="105"/>
      <c r="E36" s="105"/>
      <c r="F36" s="105"/>
      <c r="G36" s="105"/>
      <c r="H36" s="105"/>
      <c r="I36" s="105"/>
      <c r="J36" s="106"/>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row>
    <row r="37" spans="1:53" ht="19.5" customHeight="1">
      <c r="A37" s="145" t="s">
        <v>128</v>
      </c>
      <c r="B37" s="145"/>
      <c r="C37" s="145"/>
      <c r="D37" s="145"/>
      <c r="E37" s="145"/>
      <c r="F37" s="145"/>
      <c r="G37" s="145"/>
      <c r="H37" s="145"/>
      <c r="I37" s="146"/>
      <c r="J37" s="148">
        <v>6165241</v>
      </c>
      <c r="K37" s="147"/>
      <c r="L37" s="147"/>
      <c r="M37" s="147"/>
      <c r="N37" s="147"/>
      <c r="O37" s="147"/>
      <c r="P37" s="147">
        <v>7001126</v>
      </c>
      <c r="Q37" s="147"/>
      <c r="R37" s="147"/>
      <c r="S37" s="147"/>
      <c r="T37" s="147"/>
      <c r="U37" s="147"/>
      <c r="V37" s="147">
        <v>4969927</v>
      </c>
      <c r="W37" s="147"/>
      <c r="X37" s="147"/>
      <c r="Y37" s="147"/>
      <c r="Z37" s="147"/>
      <c r="AA37" s="147"/>
      <c r="AB37" s="147">
        <v>2912434</v>
      </c>
      <c r="AC37" s="147"/>
      <c r="AD37" s="147"/>
      <c r="AE37" s="147"/>
      <c r="AF37" s="147"/>
      <c r="AG37" s="147"/>
      <c r="AH37" s="147">
        <v>3370030</v>
      </c>
      <c r="AI37" s="147"/>
      <c r="AJ37" s="147"/>
      <c r="AK37" s="147"/>
      <c r="AL37" s="147"/>
      <c r="AM37" s="147"/>
      <c r="AN37" s="147">
        <v>3818712</v>
      </c>
      <c r="AO37" s="147"/>
      <c r="AP37" s="147"/>
      <c r="AQ37" s="147"/>
      <c r="AR37" s="147"/>
      <c r="AS37" s="147"/>
      <c r="AT37" s="147"/>
      <c r="AU37" s="147">
        <v>4453219</v>
      </c>
      <c r="AV37" s="147"/>
      <c r="AW37" s="147"/>
      <c r="AX37" s="147"/>
      <c r="AY37" s="147"/>
      <c r="AZ37" s="147"/>
      <c r="BA37" s="147"/>
    </row>
    <row r="38" spans="1:53" ht="9.9499999999999993" customHeight="1">
      <c r="A38" s="107"/>
      <c r="B38" s="107"/>
      <c r="C38" s="107"/>
      <c r="D38" s="107"/>
      <c r="E38" s="107"/>
      <c r="F38" s="107"/>
      <c r="G38" s="107"/>
      <c r="H38" s="107"/>
      <c r="I38" s="107"/>
      <c r="J38" s="106"/>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row>
    <row r="39" spans="1:53" ht="19.5" customHeight="1">
      <c r="A39" s="145">
        <v>2</v>
      </c>
      <c r="B39" s="145"/>
      <c r="C39" s="145"/>
      <c r="D39" s="145"/>
      <c r="E39" s="145"/>
      <c r="F39" s="145"/>
      <c r="G39" s="145"/>
      <c r="H39" s="145"/>
      <c r="I39" s="146"/>
      <c r="J39" s="148">
        <v>5129163</v>
      </c>
      <c r="K39" s="147"/>
      <c r="L39" s="147"/>
      <c r="M39" s="147"/>
      <c r="N39" s="147"/>
      <c r="O39" s="147"/>
      <c r="P39" s="147">
        <v>5926137</v>
      </c>
      <c r="Q39" s="147"/>
      <c r="R39" s="147"/>
      <c r="S39" s="147"/>
      <c r="T39" s="147"/>
      <c r="U39" s="147"/>
      <c r="V39" s="147">
        <v>4092188</v>
      </c>
      <c r="W39" s="147"/>
      <c r="X39" s="147"/>
      <c r="Y39" s="147"/>
      <c r="Z39" s="147"/>
      <c r="AA39" s="147"/>
      <c r="AB39" s="147">
        <v>2136559</v>
      </c>
      <c r="AC39" s="147"/>
      <c r="AD39" s="147"/>
      <c r="AE39" s="147"/>
      <c r="AF39" s="147"/>
      <c r="AG39" s="147"/>
      <c r="AH39" s="147">
        <v>2557421</v>
      </c>
      <c r="AI39" s="147"/>
      <c r="AJ39" s="147"/>
      <c r="AK39" s="147"/>
      <c r="AL39" s="147"/>
      <c r="AM39" s="147"/>
      <c r="AN39" s="147">
        <v>2970097</v>
      </c>
      <c r="AO39" s="147"/>
      <c r="AP39" s="147"/>
      <c r="AQ39" s="147"/>
      <c r="AR39" s="147"/>
      <c r="AS39" s="147"/>
      <c r="AT39" s="147"/>
      <c r="AU39" s="147">
        <v>3541652</v>
      </c>
      <c r="AV39" s="147"/>
      <c r="AW39" s="147"/>
      <c r="AX39" s="147"/>
      <c r="AY39" s="147"/>
      <c r="AZ39" s="147"/>
      <c r="BA39" s="147"/>
    </row>
    <row r="40" spans="1:53" ht="9.9499999999999993" customHeight="1">
      <c r="A40" s="107"/>
      <c r="B40" s="107"/>
      <c r="C40" s="107"/>
      <c r="D40" s="107"/>
      <c r="E40" s="107"/>
      <c r="F40" s="107"/>
      <c r="G40" s="107"/>
      <c r="H40" s="107"/>
      <c r="I40" s="107"/>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row>
    <row r="41" spans="1:53" ht="19.5" customHeight="1">
      <c r="A41" s="145">
        <v>3</v>
      </c>
      <c r="B41" s="145"/>
      <c r="C41" s="145"/>
      <c r="D41" s="145"/>
      <c r="E41" s="145"/>
      <c r="F41" s="145"/>
      <c r="G41" s="145"/>
      <c r="H41" s="145"/>
      <c r="I41" s="146"/>
      <c r="J41" s="148">
        <v>5115386</v>
      </c>
      <c r="K41" s="147"/>
      <c r="L41" s="147"/>
      <c r="M41" s="147"/>
      <c r="N41" s="147"/>
      <c r="O41" s="147"/>
      <c r="P41" s="147">
        <v>5938959</v>
      </c>
      <c r="Q41" s="147"/>
      <c r="R41" s="147"/>
      <c r="S41" s="147"/>
      <c r="T41" s="147"/>
      <c r="U41" s="147"/>
      <c r="V41" s="147">
        <v>4088890</v>
      </c>
      <c r="W41" s="147"/>
      <c r="X41" s="147"/>
      <c r="Y41" s="147"/>
      <c r="Z41" s="147"/>
      <c r="AA41" s="147"/>
      <c r="AB41" s="147">
        <v>2192323</v>
      </c>
      <c r="AC41" s="147"/>
      <c r="AD41" s="147"/>
      <c r="AE41" s="147"/>
      <c r="AF41" s="147"/>
      <c r="AG41" s="147"/>
      <c r="AH41" s="147">
        <v>2638686</v>
      </c>
      <c r="AI41" s="147"/>
      <c r="AJ41" s="147"/>
      <c r="AK41" s="147"/>
      <c r="AL41" s="147"/>
      <c r="AM41" s="147"/>
      <c r="AN41" s="147">
        <v>3027680</v>
      </c>
      <c r="AO41" s="147"/>
      <c r="AP41" s="147"/>
      <c r="AQ41" s="147"/>
      <c r="AR41" s="147"/>
      <c r="AS41" s="147"/>
      <c r="AT41" s="147"/>
      <c r="AU41" s="147">
        <v>3064719</v>
      </c>
      <c r="AV41" s="147"/>
      <c r="AW41" s="147"/>
      <c r="AX41" s="147"/>
      <c r="AY41" s="147"/>
      <c r="AZ41" s="147"/>
      <c r="BA41" s="147"/>
    </row>
    <row r="42" spans="1:53" ht="9.9499999999999993" customHeight="1">
      <c r="A42" s="107"/>
      <c r="B42" s="107"/>
      <c r="C42" s="107"/>
      <c r="D42" s="107"/>
      <c r="E42" s="107"/>
      <c r="F42" s="107"/>
      <c r="G42" s="107"/>
      <c r="H42" s="107"/>
      <c r="I42" s="107"/>
      <c r="J42" s="106"/>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row>
    <row r="43" spans="1:53" ht="19.5" customHeight="1">
      <c r="A43" s="145">
        <v>4</v>
      </c>
      <c r="B43" s="145"/>
      <c r="C43" s="145"/>
      <c r="D43" s="145"/>
      <c r="E43" s="145"/>
      <c r="F43" s="145"/>
      <c r="G43" s="145"/>
      <c r="H43" s="145"/>
      <c r="I43" s="146"/>
      <c r="J43" s="148">
        <v>5709892</v>
      </c>
      <c r="K43" s="147"/>
      <c r="L43" s="147"/>
      <c r="M43" s="147"/>
      <c r="N43" s="147"/>
      <c r="O43" s="147"/>
      <c r="P43" s="147">
        <v>6583139</v>
      </c>
      <c r="Q43" s="147"/>
      <c r="R43" s="147"/>
      <c r="S43" s="147"/>
      <c r="T43" s="147"/>
      <c r="U43" s="147"/>
      <c r="V43" s="147">
        <v>4569070</v>
      </c>
      <c r="W43" s="147"/>
      <c r="X43" s="147"/>
      <c r="Y43" s="147"/>
      <c r="Z43" s="147"/>
      <c r="AA43" s="147"/>
      <c r="AB43" s="147">
        <v>2662437</v>
      </c>
      <c r="AC43" s="147"/>
      <c r="AD43" s="147"/>
      <c r="AE43" s="147"/>
      <c r="AF43" s="147"/>
      <c r="AG43" s="147"/>
      <c r="AH43" s="147">
        <v>3114118</v>
      </c>
      <c r="AI43" s="147"/>
      <c r="AJ43" s="147"/>
      <c r="AK43" s="147"/>
      <c r="AL43" s="147"/>
      <c r="AM43" s="147"/>
      <c r="AN43" s="147">
        <v>3524586</v>
      </c>
      <c r="AO43" s="147"/>
      <c r="AP43" s="147"/>
      <c r="AQ43" s="147"/>
      <c r="AR43" s="147"/>
      <c r="AS43" s="147"/>
      <c r="AT43" s="147"/>
      <c r="AU43" s="147">
        <v>4115873</v>
      </c>
      <c r="AV43" s="147"/>
      <c r="AW43" s="147"/>
      <c r="AX43" s="147"/>
      <c r="AY43" s="147"/>
      <c r="AZ43" s="147"/>
      <c r="BA43" s="147"/>
    </row>
    <row r="44" spans="1:53" ht="9.9499999999999993" customHeight="1" thickBot="1">
      <c r="A44" s="86"/>
      <c r="B44" s="86"/>
      <c r="C44" s="86"/>
      <c r="D44" s="86"/>
      <c r="E44" s="86"/>
      <c r="F44" s="86"/>
      <c r="G44" s="86"/>
      <c r="H44" s="86"/>
      <c r="I44" s="86"/>
      <c r="J44" s="65"/>
      <c r="K44" s="66"/>
      <c r="L44" s="66"/>
      <c r="M44" s="66"/>
      <c r="N44" s="66"/>
      <c r="O44" s="66"/>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row>
    <row r="45" spans="1:53" ht="9.9499999999999993" customHeight="1">
      <c r="B45" s="143" t="s">
        <v>38</v>
      </c>
      <c r="C45" s="143"/>
      <c r="D45" s="143"/>
      <c r="E45" s="143"/>
      <c r="F45" s="143"/>
      <c r="G45" s="143"/>
      <c r="H45" s="143"/>
      <c r="I45" s="143"/>
      <c r="J45" s="143"/>
      <c r="K45" s="143"/>
      <c r="L45" s="143"/>
      <c r="M45" s="143"/>
      <c r="N45" s="143"/>
      <c r="O45" s="143"/>
      <c r="P45" s="143"/>
      <c r="Q45" s="143"/>
      <c r="R45" s="143"/>
      <c r="S45" s="143"/>
    </row>
    <row r="46" spans="1:53" ht="9.9499999999999993" customHeight="1">
      <c r="B46" s="144"/>
      <c r="C46" s="144"/>
      <c r="D46" s="144"/>
      <c r="E46" s="144"/>
      <c r="F46" s="144"/>
      <c r="G46" s="144"/>
      <c r="H46" s="144"/>
      <c r="I46" s="144"/>
      <c r="J46" s="144"/>
      <c r="K46" s="144"/>
      <c r="L46" s="144"/>
      <c r="M46" s="144"/>
      <c r="N46" s="144"/>
      <c r="O46" s="144"/>
      <c r="P46" s="144"/>
      <c r="Q46" s="144"/>
      <c r="R46" s="144"/>
      <c r="S46" s="144"/>
    </row>
  </sheetData>
  <mergeCells count="154">
    <mergeCell ref="K6:R6"/>
    <mergeCell ref="K8:R8"/>
    <mergeCell ref="K10:R10"/>
    <mergeCell ref="A5:J5"/>
    <mergeCell ref="A12:J12"/>
    <mergeCell ref="A6:J6"/>
    <mergeCell ref="A8:J8"/>
    <mergeCell ref="A10:J10"/>
    <mergeCell ref="A39:I39"/>
    <mergeCell ref="B24:K24"/>
    <mergeCell ref="A22:J22"/>
    <mergeCell ref="A16:J16"/>
    <mergeCell ref="A18:J18"/>
    <mergeCell ref="K20:R20"/>
    <mergeCell ref="K22:R22"/>
    <mergeCell ref="A20:J20"/>
    <mergeCell ref="J31:O31"/>
    <mergeCell ref="A37:I37"/>
    <mergeCell ref="A35:I35"/>
    <mergeCell ref="A33:I33"/>
    <mergeCell ref="V31:AA31"/>
    <mergeCell ref="AU33:BA33"/>
    <mergeCell ref="P35:U35"/>
    <mergeCell ref="K16:R16"/>
    <mergeCell ref="AN31:AT31"/>
    <mergeCell ref="A1:BA1"/>
    <mergeCell ref="A3:J3"/>
    <mergeCell ref="K3:R3"/>
    <mergeCell ref="AG11:AM11"/>
    <mergeCell ref="AN11:AT11"/>
    <mergeCell ref="AU11:BA11"/>
    <mergeCell ref="S3:Y3"/>
    <mergeCell ref="Z3:AF3"/>
    <mergeCell ref="AG3:AM3"/>
    <mergeCell ref="AN3:AT3"/>
    <mergeCell ref="K18:R18"/>
    <mergeCell ref="AN35:AT35"/>
    <mergeCell ref="P31:U31"/>
    <mergeCell ref="AB35:AG35"/>
    <mergeCell ref="AN33:AT33"/>
    <mergeCell ref="AH33:AM33"/>
    <mergeCell ref="AB33:AG33"/>
    <mergeCell ref="AU31:BA31"/>
    <mergeCell ref="AB31:AG31"/>
    <mergeCell ref="AH31:AM31"/>
    <mergeCell ref="P33:U33"/>
    <mergeCell ref="V35:AA35"/>
    <mergeCell ref="A29:BA29"/>
    <mergeCell ref="S11:Y11"/>
    <mergeCell ref="Z11:AF11"/>
    <mergeCell ref="J33:O33"/>
    <mergeCell ref="J35:O35"/>
    <mergeCell ref="V33:AA33"/>
    <mergeCell ref="A15:J15"/>
    <mergeCell ref="K12:R12"/>
    <mergeCell ref="S12:Y12"/>
    <mergeCell ref="Z12:AF12"/>
    <mergeCell ref="AG12:AM12"/>
    <mergeCell ref="AN12:AT12"/>
    <mergeCell ref="AU12:BA12"/>
    <mergeCell ref="S16:Y16"/>
    <mergeCell ref="Z16:AF16"/>
    <mergeCell ref="AG16:AM16"/>
    <mergeCell ref="AN16:AT16"/>
    <mergeCell ref="AU16:BA16"/>
    <mergeCell ref="S17:Y17"/>
    <mergeCell ref="Z17:AF17"/>
    <mergeCell ref="AG17:AM17"/>
    <mergeCell ref="AU37:BA37"/>
    <mergeCell ref="AN39:AT39"/>
    <mergeCell ref="J41:O41"/>
    <mergeCell ref="P41:U41"/>
    <mergeCell ref="V41:AA41"/>
    <mergeCell ref="AU35:BA35"/>
    <mergeCell ref="AB37:AG37"/>
    <mergeCell ref="AB43:AG43"/>
    <mergeCell ref="AH43:AM43"/>
    <mergeCell ref="P43:U43"/>
    <mergeCell ref="V43:AA43"/>
    <mergeCell ref="AH35:AM35"/>
    <mergeCell ref="P39:U39"/>
    <mergeCell ref="AH37:AM37"/>
    <mergeCell ref="AN37:AT37"/>
    <mergeCell ref="AU3:BA3"/>
    <mergeCell ref="S6:Y6"/>
    <mergeCell ref="Z6:AF6"/>
    <mergeCell ref="AG6:AM6"/>
    <mergeCell ref="AN6:AT6"/>
    <mergeCell ref="AU6:BA6"/>
    <mergeCell ref="B45:S46"/>
    <mergeCell ref="J43:O43"/>
    <mergeCell ref="AN43:AT43"/>
    <mergeCell ref="AU43:BA43"/>
    <mergeCell ref="A43:I43"/>
    <mergeCell ref="AB39:AG39"/>
    <mergeCell ref="AH39:AM39"/>
    <mergeCell ref="V39:AA39"/>
    <mergeCell ref="AU39:BA39"/>
    <mergeCell ref="AB41:AG41"/>
    <mergeCell ref="AH41:AM41"/>
    <mergeCell ref="AN41:AT41"/>
    <mergeCell ref="AU41:BA41"/>
    <mergeCell ref="J39:O39"/>
    <mergeCell ref="A41:I41"/>
    <mergeCell ref="J37:O37"/>
    <mergeCell ref="P37:U37"/>
    <mergeCell ref="V37:AA37"/>
    <mergeCell ref="S7:Y7"/>
    <mergeCell ref="Z7:AF7"/>
    <mergeCell ref="AG7:AM7"/>
    <mergeCell ref="AN7:AT7"/>
    <mergeCell ref="AU7:BA7"/>
    <mergeCell ref="S8:Y8"/>
    <mergeCell ref="Z8:AF8"/>
    <mergeCell ref="AG8:AM8"/>
    <mergeCell ref="AN8:AT8"/>
    <mergeCell ref="AU8:BA8"/>
    <mergeCell ref="S9:Y9"/>
    <mergeCell ref="Z9:AF9"/>
    <mergeCell ref="AG9:AM9"/>
    <mergeCell ref="AN9:AT9"/>
    <mergeCell ref="AU9:BA9"/>
    <mergeCell ref="S10:Y10"/>
    <mergeCell ref="Z10:AF10"/>
    <mergeCell ref="AG10:AM10"/>
    <mergeCell ref="AN10:AT10"/>
    <mergeCell ref="AU10:BA10"/>
    <mergeCell ref="AN17:AT17"/>
    <mergeCell ref="AU17:BA17"/>
    <mergeCell ref="S18:Y18"/>
    <mergeCell ref="Z18:AF18"/>
    <mergeCell ref="AG18:AM18"/>
    <mergeCell ref="AN18:AT18"/>
    <mergeCell ref="AU18:BA18"/>
    <mergeCell ref="S19:Y19"/>
    <mergeCell ref="Z19:AF19"/>
    <mergeCell ref="AG19:AM19"/>
    <mergeCell ref="AN19:AT19"/>
    <mergeCell ref="AU19:BA19"/>
    <mergeCell ref="S22:Y22"/>
    <mergeCell ref="Z22:AF22"/>
    <mergeCell ref="AG22:AM22"/>
    <mergeCell ref="AN22:AT22"/>
    <mergeCell ref="AU22:BA22"/>
    <mergeCell ref="S20:Y20"/>
    <mergeCell ref="Z20:AF20"/>
    <mergeCell ref="AG20:AM20"/>
    <mergeCell ref="AN20:AT20"/>
    <mergeCell ref="AU20:BA20"/>
    <mergeCell ref="S21:Y21"/>
    <mergeCell ref="Z21:AF21"/>
    <mergeCell ref="AG21:AM21"/>
    <mergeCell ref="AN21:AT21"/>
    <mergeCell ref="AU21:BA21"/>
  </mergeCells>
  <phoneticPr fontId="2"/>
  <pageMargins left="0.59055118110236227" right="0.59055118110236227" top="0.78740157480314965" bottom="0.78740157480314965" header="0.51181102362204722" footer="0.51181102362204722"/>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zoomScaleNormal="100" workbookViewId="0">
      <selection activeCell="O13" sqref="O13"/>
    </sheetView>
  </sheetViews>
  <sheetFormatPr defaultColWidth="8.625" defaultRowHeight="14.25"/>
  <cols>
    <col min="1" max="1" width="4.375" style="168" customWidth="1"/>
    <col min="2" max="2" width="1.25" style="168" customWidth="1"/>
    <col min="3" max="3" width="18.875" style="168" customWidth="1"/>
    <col min="4" max="4" width="1.25" style="169" customWidth="1"/>
    <col min="5" max="9" width="11.125" style="168" customWidth="1"/>
    <col min="10" max="10" width="2" style="168" customWidth="1"/>
    <col min="11" max="16384" width="8.625" style="168"/>
  </cols>
  <sheetData>
    <row r="1" spans="1:10" ht="18.75">
      <c r="A1" s="115" t="s">
        <v>78</v>
      </c>
      <c r="B1" s="115"/>
      <c r="C1" s="115"/>
      <c r="D1" s="115"/>
      <c r="E1" s="115"/>
      <c r="F1" s="115"/>
      <c r="G1" s="115"/>
      <c r="H1" s="115"/>
      <c r="I1" s="115"/>
    </row>
    <row r="3" spans="1:10" ht="15" thickBot="1">
      <c r="A3" s="170"/>
      <c r="B3" s="170"/>
      <c r="C3" s="170"/>
      <c r="D3" s="171"/>
    </row>
    <row r="4" spans="1:10">
      <c r="A4" s="172"/>
      <c r="B4" s="173"/>
      <c r="C4" s="174" t="s">
        <v>50</v>
      </c>
      <c r="D4" s="175"/>
      <c r="E4" s="93" t="s">
        <v>101</v>
      </c>
      <c r="F4" s="93" t="s">
        <v>94</v>
      </c>
      <c r="G4" s="93" t="s">
        <v>108</v>
      </c>
      <c r="H4" s="93" t="s">
        <v>115</v>
      </c>
      <c r="I4" s="93" t="s">
        <v>122</v>
      </c>
    </row>
    <row r="5" spans="1:10">
      <c r="A5" s="176"/>
      <c r="D5" s="177"/>
      <c r="E5" s="13"/>
      <c r="F5" s="13"/>
      <c r="G5" s="13"/>
      <c r="H5" s="13"/>
      <c r="I5" s="13"/>
    </row>
    <row r="6" spans="1:10">
      <c r="A6" s="14"/>
      <c r="B6" s="1"/>
      <c r="C6" s="15" t="s">
        <v>26</v>
      </c>
      <c r="D6" s="85"/>
      <c r="E6" s="16">
        <v>124095</v>
      </c>
      <c r="F6" s="16">
        <v>124005</v>
      </c>
      <c r="G6" s="16">
        <v>123991</v>
      </c>
      <c r="H6" s="16">
        <v>121741</v>
      </c>
      <c r="I6" s="16">
        <v>121483</v>
      </c>
      <c r="J6" s="17"/>
    </row>
    <row r="7" spans="1:10">
      <c r="A7" s="14"/>
      <c r="B7" s="1"/>
      <c r="C7" s="15"/>
      <c r="D7" s="85"/>
      <c r="E7" s="16"/>
      <c r="F7" s="16"/>
      <c r="G7" s="16"/>
      <c r="H7" s="16"/>
      <c r="I7" s="16"/>
      <c r="J7" s="17"/>
    </row>
    <row r="8" spans="1:10">
      <c r="A8" s="18"/>
      <c r="B8" s="19"/>
      <c r="C8" s="20"/>
      <c r="D8" s="90"/>
      <c r="E8" s="16"/>
      <c r="F8" s="16"/>
      <c r="G8" s="16"/>
      <c r="H8" s="16"/>
      <c r="I8" s="16"/>
      <c r="J8" s="17"/>
    </row>
    <row r="9" spans="1:10">
      <c r="A9" s="92"/>
      <c r="B9" s="21"/>
      <c r="C9" s="15" t="s">
        <v>27</v>
      </c>
      <c r="D9" s="85"/>
      <c r="E9" s="16">
        <v>2946</v>
      </c>
      <c r="F9" s="16">
        <v>2915</v>
      </c>
      <c r="G9" s="16">
        <v>2941</v>
      </c>
      <c r="H9" s="16">
        <v>2929</v>
      </c>
      <c r="I9" s="16">
        <v>2945</v>
      </c>
      <c r="J9" s="17"/>
    </row>
    <row r="10" spans="1:10">
      <c r="A10" s="178"/>
      <c r="B10" s="21"/>
      <c r="C10" s="15"/>
      <c r="D10" s="85"/>
      <c r="E10" s="16"/>
      <c r="F10" s="16"/>
      <c r="G10" s="16"/>
      <c r="H10" s="16"/>
      <c r="I10" s="16"/>
      <c r="J10" s="17"/>
    </row>
    <row r="11" spans="1:10">
      <c r="A11" s="92"/>
      <c r="B11" s="21"/>
      <c r="C11" s="15" t="s">
        <v>28</v>
      </c>
      <c r="D11" s="85"/>
      <c r="E11" s="16">
        <v>3648</v>
      </c>
      <c r="F11" s="16">
        <v>3600</v>
      </c>
      <c r="G11" s="16">
        <v>3547</v>
      </c>
      <c r="H11" s="16">
        <v>3517</v>
      </c>
      <c r="I11" s="16">
        <v>3501</v>
      </c>
      <c r="J11" s="17"/>
    </row>
    <row r="12" spans="1:10">
      <c r="A12" s="160" t="s">
        <v>51</v>
      </c>
      <c r="B12" s="21"/>
      <c r="C12" s="15"/>
      <c r="D12" s="85"/>
      <c r="E12" s="16"/>
      <c r="F12" s="16"/>
      <c r="G12" s="16"/>
      <c r="H12" s="16"/>
      <c r="I12" s="16"/>
      <c r="J12" s="17"/>
    </row>
    <row r="13" spans="1:10">
      <c r="A13" s="179"/>
      <c r="B13" s="21"/>
      <c r="C13" s="15" t="s">
        <v>29</v>
      </c>
      <c r="D13" s="85"/>
      <c r="E13" s="16">
        <v>344</v>
      </c>
      <c r="F13" s="16">
        <v>319</v>
      </c>
      <c r="G13" s="16">
        <v>301</v>
      </c>
      <c r="H13" s="16">
        <v>304</v>
      </c>
      <c r="I13" s="16">
        <v>306</v>
      </c>
      <c r="J13" s="17"/>
    </row>
    <row r="14" spans="1:10">
      <c r="A14" s="179"/>
      <c r="B14" s="21"/>
      <c r="C14" s="15"/>
      <c r="D14" s="85"/>
      <c r="E14" s="16"/>
      <c r="F14" s="16"/>
      <c r="G14" s="16"/>
      <c r="H14" s="16"/>
      <c r="I14" s="16"/>
      <c r="J14" s="17"/>
    </row>
    <row r="15" spans="1:10">
      <c r="A15" s="179"/>
      <c r="B15" s="21"/>
      <c r="C15" s="15" t="s">
        <v>30</v>
      </c>
      <c r="D15" s="85"/>
      <c r="E15" s="16">
        <v>21422</v>
      </c>
      <c r="F15" s="16">
        <v>21099</v>
      </c>
      <c r="G15" s="16">
        <v>20836</v>
      </c>
      <c r="H15" s="16">
        <v>20506</v>
      </c>
      <c r="I15" s="16">
        <v>20321</v>
      </c>
      <c r="J15" s="17"/>
    </row>
    <row r="16" spans="1:10">
      <c r="A16" s="179"/>
      <c r="B16" s="21"/>
      <c r="C16" s="15"/>
      <c r="D16" s="85"/>
      <c r="E16" s="16"/>
      <c r="F16" s="16"/>
      <c r="G16" s="16"/>
      <c r="H16" s="16"/>
      <c r="I16" s="16"/>
      <c r="J16" s="17"/>
    </row>
    <row r="17" spans="1:10">
      <c r="A17" s="178"/>
      <c r="B17" s="21"/>
      <c r="C17" s="15" t="s">
        <v>31</v>
      </c>
      <c r="D17" s="85"/>
      <c r="E17" s="16">
        <v>5</v>
      </c>
      <c r="F17" s="16">
        <v>6</v>
      </c>
      <c r="G17" s="16">
        <v>6</v>
      </c>
      <c r="H17" s="16">
        <v>6</v>
      </c>
      <c r="I17" s="16">
        <v>6</v>
      </c>
      <c r="J17" s="17"/>
    </row>
    <row r="18" spans="1:10">
      <c r="A18" s="178"/>
      <c r="B18" s="21"/>
      <c r="C18" s="15"/>
      <c r="D18" s="85"/>
      <c r="E18" s="16"/>
      <c r="F18" s="16"/>
      <c r="G18" s="16"/>
      <c r="H18" s="16"/>
      <c r="I18" s="16"/>
      <c r="J18" s="17"/>
    </row>
    <row r="19" spans="1:10">
      <c r="A19" s="178"/>
      <c r="B19" s="21"/>
      <c r="C19" s="15" t="s">
        <v>32</v>
      </c>
      <c r="D19" s="85"/>
      <c r="E19" s="16">
        <v>28365</v>
      </c>
      <c r="F19" s="16">
        <v>27939</v>
      </c>
      <c r="G19" s="16">
        <v>27631</v>
      </c>
      <c r="H19" s="16">
        <v>27262</v>
      </c>
      <c r="I19" s="16">
        <v>27079</v>
      </c>
      <c r="J19" s="17"/>
    </row>
    <row r="20" spans="1:10">
      <c r="A20" s="22"/>
      <c r="B20" s="23"/>
      <c r="C20" s="24"/>
      <c r="D20" s="89"/>
      <c r="E20" s="16"/>
      <c r="F20" s="16"/>
      <c r="G20" s="16"/>
      <c r="H20" s="16"/>
      <c r="I20" s="16"/>
      <c r="J20" s="17"/>
    </row>
    <row r="21" spans="1:10">
      <c r="A21" s="14"/>
      <c r="B21" s="21"/>
      <c r="C21" s="15"/>
      <c r="D21" s="85"/>
      <c r="E21" s="16"/>
      <c r="F21" s="16"/>
      <c r="G21" s="16"/>
      <c r="H21" s="16"/>
      <c r="I21" s="16"/>
      <c r="J21" s="17"/>
    </row>
    <row r="22" spans="1:10">
      <c r="A22" s="160" t="s">
        <v>52</v>
      </c>
      <c r="B22" s="21"/>
      <c r="C22" s="15" t="s">
        <v>27</v>
      </c>
      <c r="D22" s="85"/>
      <c r="E22" s="16">
        <v>130</v>
      </c>
      <c r="F22" s="16">
        <v>130</v>
      </c>
      <c r="G22" s="16">
        <v>135</v>
      </c>
      <c r="H22" s="16">
        <v>129</v>
      </c>
      <c r="I22" s="16">
        <v>127</v>
      </c>
      <c r="J22" s="17"/>
    </row>
    <row r="23" spans="1:10">
      <c r="A23" s="179"/>
      <c r="B23" s="1"/>
      <c r="C23" s="15"/>
      <c r="D23" s="85"/>
      <c r="E23" s="16"/>
      <c r="F23" s="16"/>
      <c r="G23" s="16"/>
      <c r="H23" s="16"/>
      <c r="I23" s="16"/>
      <c r="J23" s="17"/>
    </row>
    <row r="24" spans="1:10">
      <c r="A24" s="179"/>
      <c r="B24" s="1"/>
      <c r="C24" s="15" t="s">
        <v>28</v>
      </c>
      <c r="D24" s="85"/>
      <c r="E24" s="25">
        <v>191</v>
      </c>
      <c r="F24" s="25">
        <v>190</v>
      </c>
      <c r="G24" s="25">
        <v>181</v>
      </c>
      <c r="H24" s="25">
        <v>185</v>
      </c>
      <c r="I24" s="25">
        <v>175</v>
      </c>
      <c r="J24" s="17"/>
    </row>
    <row r="25" spans="1:10">
      <c r="A25" s="179"/>
      <c r="B25" s="1"/>
      <c r="C25" s="15"/>
      <c r="D25" s="85"/>
      <c r="E25" s="16"/>
      <c r="F25" s="16"/>
      <c r="G25" s="16"/>
      <c r="H25" s="16"/>
      <c r="I25" s="16"/>
      <c r="J25" s="17"/>
    </row>
    <row r="26" spans="1:10">
      <c r="A26" s="179"/>
      <c r="B26" s="1"/>
      <c r="C26" s="15" t="s">
        <v>32</v>
      </c>
      <c r="D26" s="85"/>
      <c r="E26" s="25">
        <v>321</v>
      </c>
      <c r="F26" s="25">
        <v>320</v>
      </c>
      <c r="G26" s="25">
        <v>316</v>
      </c>
      <c r="H26" s="25">
        <v>314</v>
      </c>
      <c r="I26" s="25">
        <v>302</v>
      </c>
      <c r="J26" s="17"/>
    </row>
    <row r="27" spans="1:10">
      <c r="A27" s="26"/>
      <c r="B27" s="3"/>
      <c r="C27" s="3"/>
      <c r="D27" s="89"/>
      <c r="E27" s="27"/>
      <c r="F27" s="27"/>
      <c r="G27" s="27"/>
      <c r="H27" s="27"/>
      <c r="I27" s="27"/>
      <c r="J27" s="17"/>
    </row>
    <row r="28" spans="1:10">
      <c r="A28" s="28"/>
      <c r="B28" s="1"/>
      <c r="C28" s="1"/>
      <c r="D28" s="85"/>
      <c r="E28" s="27"/>
      <c r="F28" s="27"/>
      <c r="G28" s="27"/>
      <c r="H28" s="27"/>
      <c r="I28" s="27"/>
      <c r="J28" s="17"/>
    </row>
    <row r="29" spans="1:10">
      <c r="A29" s="85"/>
      <c r="B29" s="88"/>
      <c r="C29" s="15" t="s">
        <v>27</v>
      </c>
      <c r="D29" s="85"/>
      <c r="E29" s="16">
        <v>19504</v>
      </c>
      <c r="F29" s="16">
        <v>19963</v>
      </c>
      <c r="G29" s="16">
        <v>20399</v>
      </c>
      <c r="H29" s="16">
        <v>20920</v>
      </c>
      <c r="I29" s="16">
        <v>21178</v>
      </c>
      <c r="J29" s="17"/>
    </row>
    <row r="30" spans="1:10">
      <c r="A30" s="160" t="s">
        <v>53</v>
      </c>
      <c r="B30" s="88"/>
      <c r="C30" s="29"/>
      <c r="D30" s="85"/>
      <c r="E30" s="16"/>
      <c r="F30" s="16"/>
      <c r="G30" s="16"/>
      <c r="H30" s="16"/>
      <c r="I30" s="16"/>
      <c r="J30" s="17"/>
    </row>
    <row r="31" spans="1:10">
      <c r="A31" s="179"/>
      <c r="B31" s="88"/>
      <c r="C31" s="15" t="s">
        <v>28</v>
      </c>
      <c r="D31" s="85"/>
      <c r="E31" s="16">
        <v>24320</v>
      </c>
      <c r="F31" s="16">
        <v>23884</v>
      </c>
      <c r="G31" s="16">
        <v>23322</v>
      </c>
      <c r="H31" s="16">
        <v>22678</v>
      </c>
      <c r="I31" s="16">
        <v>22064</v>
      </c>
      <c r="J31" s="17"/>
    </row>
    <row r="32" spans="1:10">
      <c r="A32" s="179"/>
      <c r="B32" s="88"/>
      <c r="C32" s="29"/>
      <c r="D32" s="85"/>
      <c r="E32" s="16"/>
      <c r="F32" s="16"/>
      <c r="G32" s="16"/>
      <c r="H32" s="16"/>
      <c r="I32" s="16"/>
      <c r="J32" s="17"/>
    </row>
    <row r="33" spans="1:10">
      <c r="A33" s="179"/>
      <c r="B33" s="88"/>
      <c r="C33" s="15" t="s">
        <v>33</v>
      </c>
      <c r="D33" s="85"/>
      <c r="E33" s="16">
        <v>45769</v>
      </c>
      <c r="F33" s="16">
        <v>46077</v>
      </c>
      <c r="G33" s="16">
        <v>46485</v>
      </c>
      <c r="H33" s="16">
        <v>43732</v>
      </c>
      <c r="I33" s="16">
        <v>46884</v>
      </c>
      <c r="J33" s="17"/>
    </row>
    <row r="34" spans="1:10">
      <c r="A34" s="179"/>
      <c r="B34" s="88"/>
      <c r="C34" s="29"/>
      <c r="D34" s="85"/>
      <c r="E34" s="16"/>
      <c r="F34" s="16"/>
      <c r="G34" s="16"/>
      <c r="H34" s="16"/>
      <c r="I34" s="16"/>
      <c r="J34" s="17"/>
    </row>
    <row r="35" spans="1:10">
      <c r="A35" s="85"/>
      <c r="B35" s="88"/>
      <c r="C35" s="29" t="s">
        <v>32</v>
      </c>
      <c r="D35" s="85"/>
      <c r="E35" s="16">
        <v>89593</v>
      </c>
      <c r="F35" s="16">
        <v>89924</v>
      </c>
      <c r="G35" s="16">
        <v>90206</v>
      </c>
      <c r="H35" s="16">
        <v>90330</v>
      </c>
      <c r="I35" s="16">
        <v>90126</v>
      </c>
      <c r="J35" s="17"/>
    </row>
    <row r="36" spans="1:10">
      <c r="A36" s="89"/>
      <c r="B36" s="3"/>
      <c r="C36" s="3"/>
      <c r="D36" s="89"/>
      <c r="E36" s="16"/>
      <c r="F36" s="16"/>
      <c r="G36" s="16"/>
      <c r="H36" s="16"/>
      <c r="I36" s="16"/>
      <c r="J36" s="17"/>
    </row>
    <row r="37" spans="1:10">
      <c r="A37" s="14"/>
      <c r="B37" s="21"/>
      <c r="C37" s="15"/>
      <c r="D37" s="85"/>
      <c r="E37" s="16"/>
      <c r="F37" s="16"/>
      <c r="G37" s="16"/>
      <c r="H37" s="16"/>
      <c r="I37" s="16"/>
      <c r="J37" s="17"/>
    </row>
    <row r="38" spans="1:10">
      <c r="A38" s="161" t="s">
        <v>54</v>
      </c>
      <c r="B38" s="21"/>
      <c r="C38" s="15" t="s">
        <v>34</v>
      </c>
      <c r="D38" s="85"/>
      <c r="E38" s="16">
        <v>1529</v>
      </c>
      <c r="F38" s="16">
        <v>1533</v>
      </c>
      <c r="G38" s="16">
        <v>1522</v>
      </c>
      <c r="H38" s="16">
        <v>1517</v>
      </c>
      <c r="I38" s="16">
        <v>1546</v>
      </c>
      <c r="J38" s="17"/>
    </row>
    <row r="39" spans="1:10">
      <c r="A39" s="162"/>
      <c r="B39" s="1"/>
      <c r="C39" s="15"/>
      <c r="D39" s="85"/>
      <c r="E39" s="16"/>
      <c r="F39" s="16"/>
      <c r="G39" s="16"/>
      <c r="H39" s="16"/>
      <c r="I39" s="16"/>
      <c r="J39" s="17"/>
    </row>
    <row r="40" spans="1:10">
      <c r="A40" s="162"/>
      <c r="B40" s="1"/>
      <c r="C40" s="15" t="s">
        <v>35</v>
      </c>
      <c r="D40" s="85"/>
      <c r="E40" s="16">
        <v>528</v>
      </c>
      <c r="F40" s="16">
        <v>528</v>
      </c>
      <c r="G40" s="16">
        <v>519</v>
      </c>
      <c r="H40" s="16">
        <v>523</v>
      </c>
      <c r="I40" s="16">
        <v>530</v>
      </c>
      <c r="J40" s="17"/>
    </row>
    <row r="41" spans="1:10">
      <c r="A41" s="162"/>
      <c r="B41" s="1"/>
      <c r="C41" s="15"/>
      <c r="D41" s="85"/>
      <c r="E41" s="16"/>
      <c r="F41" s="16"/>
      <c r="G41" s="16"/>
      <c r="H41" s="16"/>
      <c r="I41" s="16"/>
      <c r="J41" s="17"/>
    </row>
    <row r="42" spans="1:10">
      <c r="A42" s="162"/>
      <c r="B42" s="1"/>
      <c r="C42" s="15" t="s">
        <v>32</v>
      </c>
      <c r="D42" s="85"/>
      <c r="E42" s="16">
        <v>2057</v>
      </c>
      <c r="F42" s="16">
        <v>2061</v>
      </c>
      <c r="G42" s="16">
        <v>2041</v>
      </c>
      <c r="H42" s="16">
        <v>2040</v>
      </c>
      <c r="I42" s="16">
        <v>2076</v>
      </c>
      <c r="J42" s="17"/>
    </row>
    <row r="43" spans="1:10">
      <c r="A43" s="26"/>
      <c r="B43" s="3"/>
      <c r="C43" s="3"/>
      <c r="D43" s="89"/>
      <c r="E43" s="16"/>
      <c r="F43" s="16"/>
      <c r="G43" s="16"/>
      <c r="H43" s="16"/>
      <c r="I43" s="16"/>
      <c r="J43" s="17"/>
    </row>
    <row r="44" spans="1:10">
      <c r="A44" s="18"/>
      <c r="B44" s="21"/>
      <c r="C44" s="15"/>
      <c r="D44" s="85"/>
      <c r="E44" s="16"/>
      <c r="F44" s="16"/>
      <c r="G44" s="16"/>
      <c r="H44" s="16"/>
      <c r="I44" s="16"/>
      <c r="J44" s="17"/>
    </row>
    <row r="45" spans="1:10">
      <c r="A45" s="160" t="s">
        <v>55</v>
      </c>
      <c r="B45" s="21"/>
      <c r="C45" s="15" t="s">
        <v>36</v>
      </c>
      <c r="D45" s="85"/>
      <c r="E45" s="16">
        <v>1707</v>
      </c>
      <c r="F45" s="16">
        <v>1740</v>
      </c>
      <c r="G45" s="16">
        <v>1743</v>
      </c>
      <c r="H45" s="16">
        <v>1795</v>
      </c>
      <c r="I45" s="16">
        <v>1900</v>
      </c>
      <c r="J45" s="17"/>
    </row>
    <row r="46" spans="1:10">
      <c r="A46" s="179"/>
      <c r="B46" s="1"/>
      <c r="C46" s="15"/>
      <c r="D46" s="85"/>
      <c r="E46" s="16"/>
      <c r="F46" s="16"/>
      <c r="G46" s="16"/>
      <c r="H46" s="16"/>
      <c r="I46" s="16"/>
      <c r="J46" s="17"/>
    </row>
    <row r="47" spans="1:10">
      <c r="A47" s="179"/>
      <c r="B47" s="1"/>
      <c r="C47" s="15" t="s">
        <v>37</v>
      </c>
      <c r="D47" s="85"/>
      <c r="E47" s="16">
        <v>2052</v>
      </c>
      <c r="F47" s="16">
        <v>2021</v>
      </c>
      <c r="G47" s="16">
        <v>2054</v>
      </c>
      <c r="H47" s="25" t="s">
        <v>119</v>
      </c>
      <c r="I47" s="25" t="s">
        <v>119</v>
      </c>
      <c r="J47" s="17"/>
    </row>
    <row r="48" spans="1:10">
      <c r="A48" s="179"/>
      <c r="B48" s="1"/>
      <c r="C48" s="15"/>
      <c r="D48" s="85"/>
      <c r="E48" s="16"/>
      <c r="F48" s="16"/>
      <c r="G48" s="16"/>
      <c r="H48" s="25"/>
      <c r="I48" s="25"/>
      <c r="J48" s="17"/>
    </row>
    <row r="49" spans="1:10">
      <c r="A49" s="179"/>
      <c r="B49" s="1"/>
      <c r="C49" s="15" t="s">
        <v>32</v>
      </c>
      <c r="D49" s="85"/>
      <c r="E49" s="16">
        <v>3759</v>
      </c>
      <c r="F49" s="16">
        <v>3761</v>
      </c>
      <c r="G49" s="16">
        <v>3797</v>
      </c>
      <c r="H49" s="25" t="s">
        <v>119</v>
      </c>
      <c r="I49" s="25" t="s">
        <v>120</v>
      </c>
      <c r="J49" s="17"/>
    </row>
    <row r="50" spans="1:10" ht="15" thickBot="1">
      <c r="A50" s="30"/>
      <c r="B50" s="2"/>
      <c r="C50" s="2"/>
      <c r="D50" s="87"/>
      <c r="E50" s="4"/>
      <c r="F50" s="4"/>
      <c r="G50" s="4"/>
      <c r="H50" s="4"/>
      <c r="I50" s="84"/>
      <c r="J50" s="17"/>
    </row>
    <row r="51" spans="1:10">
      <c r="A51" s="1"/>
      <c r="B51" s="1"/>
      <c r="C51" s="1"/>
      <c r="D51" s="88"/>
    </row>
    <row r="52" spans="1:10">
      <c r="A52" s="1" t="s">
        <v>111</v>
      </c>
      <c r="B52" s="1"/>
      <c r="D52" s="88"/>
    </row>
    <row r="53" spans="1:10">
      <c r="A53" s="1" t="s">
        <v>121</v>
      </c>
      <c r="B53" s="1"/>
      <c r="C53" s="1"/>
      <c r="D53" s="1"/>
      <c r="E53" s="1"/>
      <c r="F53" s="1"/>
      <c r="G53" s="1"/>
      <c r="I53" s="1"/>
    </row>
  </sheetData>
  <mergeCells count="6">
    <mergeCell ref="A45:A49"/>
    <mergeCell ref="A1:I1"/>
    <mergeCell ref="A12:A16"/>
    <mergeCell ref="A22:A26"/>
    <mergeCell ref="A30:A34"/>
    <mergeCell ref="A38:A42"/>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tabSelected="1" zoomScaleNormal="100" workbookViewId="0">
      <selection activeCell="P17" sqref="P17"/>
    </sheetView>
  </sheetViews>
  <sheetFormatPr defaultColWidth="8.625" defaultRowHeight="14.25"/>
  <cols>
    <col min="1" max="1" width="4.375" style="168" customWidth="1"/>
    <col min="2" max="2" width="1.25" style="168" customWidth="1"/>
    <col min="3" max="3" width="18.875" style="168" customWidth="1"/>
    <col min="4" max="4" width="1.25" style="169" customWidth="1"/>
    <col min="5" max="9" width="11.125" style="168" customWidth="1"/>
    <col min="10" max="10" width="2" style="168" customWidth="1"/>
    <col min="11" max="16384" width="8.625" style="168"/>
  </cols>
  <sheetData>
    <row r="1" spans="1:10" ht="18.75">
      <c r="A1" s="115" t="s">
        <v>79</v>
      </c>
      <c r="B1" s="115"/>
      <c r="C1" s="115"/>
      <c r="D1" s="115"/>
      <c r="E1" s="115"/>
      <c r="F1" s="115"/>
      <c r="G1" s="115"/>
      <c r="H1" s="115"/>
      <c r="I1" s="115"/>
    </row>
    <row r="3" spans="1:10" ht="15" thickBot="1">
      <c r="A3" s="170"/>
      <c r="B3" s="170"/>
      <c r="C3" s="170"/>
      <c r="D3" s="171"/>
    </row>
    <row r="4" spans="1:10">
      <c r="A4" s="172"/>
      <c r="B4" s="173"/>
      <c r="C4" s="174" t="s">
        <v>25</v>
      </c>
      <c r="D4" s="175"/>
      <c r="E4" s="108" t="s">
        <v>130</v>
      </c>
      <c r="F4" s="108" t="s">
        <v>131</v>
      </c>
      <c r="G4" s="108" t="s">
        <v>132</v>
      </c>
      <c r="H4" s="108" t="s">
        <v>133</v>
      </c>
      <c r="I4" s="93" t="s">
        <v>134</v>
      </c>
    </row>
    <row r="5" spans="1:10">
      <c r="A5" s="176"/>
      <c r="D5" s="177"/>
      <c r="E5" s="13"/>
      <c r="F5" s="13"/>
      <c r="G5" s="13"/>
      <c r="H5" s="109"/>
      <c r="I5" s="13"/>
    </row>
    <row r="6" spans="1:10">
      <c r="A6" s="14"/>
      <c r="B6" s="1"/>
      <c r="C6" s="15" t="s">
        <v>26</v>
      </c>
      <c r="D6" s="85"/>
      <c r="E6" s="81">
        <v>19153</v>
      </c>
      <c r="F6" s="81">
        <v>18565</v>
      </c>
      <c r="G6" s="81">
        <v>17929</v>
      </c>
      <c r="H6" s="81">
        <v>17554</v>
      </c>
      <c r="I6" s="81">
        <v>17297</v>
      </c>
      <c r="J6" s="17"/>
    </row>
    <row r="7" spans="1:10">
      <c r="A7" s="14"/>
      <c r="B7" s="1"/>
      <c r="C7" s="15"/>
      <c r="D7" s="85"/>
      <c r="E7" s="81"/>
      <c r="F7" s="81"/>
      <c r="G7" s="81"/>
      <c r="H7" s="81"/>
      <c r="I7" s="81"/>
      <c r="J7" s="17"/>
    </row>
    <row r="8" spans="1:10">
      <c r="A8" s="18"/>
      <c r="B8" s="19"/>
      <c r="C8" s="20"/>
      <c r="D8" s="90"/>
      <c r="E8" s="81"/>
      <c r="F8" s="81"/>
      <c r="G8" s="81"/>
      <c r="H8" s="81"/>
      <c r="I8" s="81"/>
      <c r="J8" s="17"/>
    </row>
    <row r="9" spans="1:10">
      <c r="A9" s="92"/>
      <c r="B9" s="21"/>
      <c r="C9" s="15" t="s">
        <v>42</v>
      </c>
      <c r="D9" s="85"/>
      <c r="E9" s="81">
        <v>13535</v>
      </c>
      <c r="F9" s="81">
        <v>12932</v>
      </c>
      <c r="G9" s="81">
        <v>12252</v>
      </c>
      <c r="H9" s="81">
        <v>11697</v>
      </c>
      <c r="I9" s="81">
        <v>11278</v>
      </c>
      <c r="J9" s="17"/>
    </row>
    <row r="10" spans="1:10">
      <c r="A10" s="160" t="s">
        <v>46</v>
      </c>
      <c r="B10" s="21"/>
      <c r="C10" s="15"/>
      <c r="D10" s="85"/>
      <c r="E10" s="81"/>
      <c r="F10" s="81"/>
      <c r="G10" s="81"/>
      <c r="H10" s="81"/>
      <c r="I10" s="81"/>
      <c r="J10" s="17"/>
    </row>
    <row r="11" spans="1:10">
      <c r="A11" s="160"/>
      <c r="B11" s="21"/>
      <c r="C11" s="15" t="s">
        <v>43</v>
      </c>
      <c r="D11" s="85"/>
      <c r="E11" s="81">
        <v>1496</v>
      </c>
      <c r="F11" s="81">
        <v>1399</v>
      </c>
      <c r="G11" s="81">
        <v>1331</v>
      </c>
      <c r="H11" s="81">
        <v>1282</v>
      </c>
      <c r="I11" s="81">
        <v>1283</v>
      </c>
      <c r="J11" s="17"/>
    </row>
    <row r="12" spans="1:10" ht="14.25" customHeight="1">
      <c r="A12" s="160"/>
      <c r="B12" s="21"/>
      <c r="C12" s="15"/>
      <c r="D12" s="85"/>
      <c r="E12" s="81"/>
      <c r="F12" s="81"/>
      <c r="G12" s="81"/>
      <c r="H12" s="81"/>
      <c r="I12" s="81"/>
      <c r="J12" s="17"/>
    </row>
    <row r="13" spans="1:10">
      <c r="A13" s="160"/>
      <c r="B13" s="21"/>
      <c r="C13" s="15" t="s">
        <v>44</v>
      </c>
      <c r="D13" s="85"/>
      <c r="E13" s="81">
        <v>3188</v>
      </c>
      <c r="F13" s="81">
        <v>3281</v>
      </c>
      <c r="G13" s="81">
        <v>3376</v>
      </c>
      <c r="H13" s="81">
        <v>3500</v>
      </c>
      <c r="I13" s="81">
        <v>3620</v>
      </c>
      <c r="J13" s="17"/>
    </row>
    <row r="14" spans="1:10">
      <c r="A14" s="160"/>
      <c r="B14" s="21"/>
      <c r="C14" s="15"/>
      <c r="D14" s="85"/>
      <c r="E14" s="81"/>
      <c r="F14" s="81"/>
      <c r="G14" s="81"/>
      <c r="H14" s="81"/>
      <c r="I14" s="81"/>
      <c r="J14" s="17"/>
    </row>
    <row r="15" spans="1:10">
      <c r="A15" s="160"/>
      <c r="B15" s="21"/>
      <c r="C15" s="15" t="s">
        <v>45</v>
      </c>
      <c r="D15" s="85"/>
      <c r="E15" s="81">
        <v>91</v>
      </c>
      <c r="F15" s="81">
        <v>87</v>
      </c>
      <c r="G15" s="81">
        <v>89</v>
      </c>
      <c r="H15" s="81">
        <v>89</v>
      </c>
      <c r="I15" s="81">
        <v>95</v>
      </c>
      <c r="J15" s="17"/>
    </row>
    <row r="16" spans="1:10">
      <c r="A16" s="160"/>
      <c r="B16" s="21"/>
      <c r="C16" s="15"/>
      <c r="D16" s="85"/>
      <c r="E16" s="81"/>
      <c r="F16" s="81"/>
      <c r="G16" s="81"/>
      <c r="H16" s="81"/>
      <c r="I16" s="81"/>
      <c r="J16" s="17"/>
    </row>
    <row r="17" spans="1:11">
      <c r="A17" s="178"/>
      <c r="B17" s="21"/>
      <c r="C17" s="15" t="s">
        <v>32</v>
      </c>
      <c r="D17" s="85"/>
      <c r="E17" s="81">
        <v>18310</v>
      </c>
      <c r="F17" s="81">
        <v>17699</v>
      </c>
      <c r="G17" s="81">
        <v>17048</v>
      </c>
      <c r="H17" s="81">
        <v>16568</v>
      </c>
      <c r="I17" s="81">
        <v>16276</v>
      </c>
      <c r="J17" s="17"/>
    </row>
    <row r="18" spans="1:11">
      <c r="A18" s="22"/>
      <c r="B18" s="23"/>
      <c r="C18" s="24"/>
      <c r="D18" s="89"/>
      <c r="E18" s="81"/>
      <c r="F18" s="81"/>
      <c r="G18" s="81"/>
      <c r="H18" s="81"/>
      <c r="I18" s="81"/>
      <c r="J18" s="17"/>
    </row>
    <row r="19" spans="1:11">
      <c r="A19" s="14"/>
      <c r="B19" s="21"/>
      <c r="C19" s="15"/>
      <c r="D19" s="85"/>
      <c r="E19" s="81"/>
      <c r="F19" s="81"/>
      <c r="G19" s="81"/>
      <c r="H19" s="81"/>
      <c r="I19" s="81"/>
      <c r="J19" s="17"/>
    </row>
    <row r="20" spans="1:11">
      <c r="A20" s="161" t="s">
        <v>47</v>
      </c>
      <c r="B20" s="21"/>
      <c r="C20" s="15" t="s">
        <v>48</v>
      </c>
      <c r="D20" s="85"/>
      <c r="E20" s="81">
        <v>310</v>
      </c>
      <c r="F20" s="81">
        <v>327</v>
      </c>
      <c r="G20" s="81">
        <v>346</v>
      </c>
      <c r="H20" s="81">
        <v>434</v>
      </c>
      <c r="I20" s="81">
        <v>470</v>
      </c>
      <c r="J20" s="17"/>
    </row>
    <row r="21" spans="1:11">
      <c r="A21" s="179"/>
      <c r="B21" s="1"/>
      <c r="C21" s="15"/>
      <c r="D21" s="85"/>
      <c r="E21" s="81"/>
      <c r="F21" s="81"/>
      <c r="G21" s="81"/>
      <c r="H21" s="81"/>
      <c r="I21" s="81"/>
      <c r="J21" s="17"/>
    </row>
    <row r="22" spans="1:11">
      <c r="A22" s="179"/>
      <c r="B22" s="1"/>
      <c r="C22" s="15" t="s">
        <v>49</v>
      </c>
      <c r="D22" s="85"/>
      <c r="E22" s="82">
        <v>533</v>
      </c>
      <c r="F22" s="82">
        <v>539</v>
      </c>
      <c r="G22" s="82">
        <v>535</v>
      </c>
      <c r="H22" s="82">
        <v>552</v>
      </c>
      <c r="I22" s="82">
        <v>551</v>
      </c>
      <c r="J22" s="17"/>
    </row>
    <row r="23" spans="1:11">
      <c r="A23" s="179"/>
      <c r="B23" s="1"/>
      <c r="C23" s="15"/>
      <c r="D23" s="85"/>
      <c r="E23" s="81"/>
      <c r="F23" s="81"/>
      <c r="G23" s="81"/>
      <c r="H23" s="81"/>
      <c r="I23" s="81"/>
      <c r="J23" s="17"/>
    </row>
    <row r="24" spans="1:11">
      <c r="A24" s="179"/>
      <c r="B24" s="1"/>
      <c r="C24" s="15" t="s">
        <v>32</v>
      </c>
      <c r="D24" s="85"/>
      <c r="E24" s="82">
        <v>843</v>
      </c>
      <c r="F24" s="82">
        <v>866</v>
      </c>
      <c r="G24" s="82">
        <v>881</v>
      </c>
      <c r="H24" s="82">
        <v>986</v>
      </c>
      <c r="I24" s="82">
        <v>1021</v>
      </c>
      <c r="J24" s="17"/>
    </row>
    <row r="25" spans="1:11" ht="15" thickBot="1">
      <c r="A25" s="30"/>
      <c r="B25" s="2"/>
      <c r="C25" s="2"/>
      <c r="D25" s="87"/>
      <c r="E25" s="4"/>
      <c r="F25" s="4"/>
      <c r="G25" s="4"/>
      <c r="H25" s="4"/>
      <c r="I25" s="4"/>
      <c r="J25" s="17"/>
    </row>
    <row r="26" spans="1:11">
      <c r="A26" s="1"/>
      <c r="B26" s="1"/>
      <c r="C26" s="1"/>
      <c r="D26" s="88"/>
    </row>
    <row r="27" spans="1:11">
      <c r="A27" s="1" t="s">
        <v>56</v>
      </c>
      <c r="B27" s="1"/>
      <c r="D27" s="88"/>
    </row>
    <row r="28" spans="1:11">
      <c r="A28" s="1" t="s">
        <v>103</v>
      </c>
      <c r="B28" s="1"/>
      <c r="D28" s="88"/>
      <c r="H28" s="34"/>
      <c r="I28" s="91"/>
      <c r="J28" s="34"/>
      <c r="K28" s="34"/>
    </row>
    <row r="29" spans="1:11">
      <c r="A29" s="1" t="s">
        <v>57</v>
      </c>
      <c r="B29" s="1"/>
      <c r="C29" s="91"/>
      <c r="D29" s="34"/>
      <c r="E29" s="34"/>
      <c r="F29" s="91"/>
      <c r="G29" s="34"/>
    </row>
  </sheetData>
  <mergeCells count="3">
    <mergeCell ref="A1:I1"/>
    <mergeCell ref="A20:A24"/>
    <mergeCell ref="A10:A16"/>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表題10</vt:lpstr>
      <vt:lpstr>第10-１表</vt:lpstr>
      <vt:lpstr>第10-２表　第10-３表</vt:lpstr>
      <vt:lpstr>第10-４表　第10-５表</vt:lpstr>
      <vt:lpstr>第10-６表</vt:lpstr>
      <vt:lpstr>第10-７表 </vt:lpstr>
      <vt:lpstr>'第10-２表　第10-３表'!Print_Area</vt:lpstr>
      <vt:lpstr>'第10-４表　第10-５表'!Print_Area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吉岡宏晃</cp:lastModifiedBy>
  <cp:lastPrinted>2023-01-18T09:37:37Z</cp:lastPrinted>
  <dcterms:created xsi:type="dcterms:W3CDTF">2013-05-30T02:22:54Z</dcterms:created>
  <dcterms:modified xsi:type="dcterms:W3CDTF">2024-03-04T06:47:39Z</dcterms:modified>
</cp:coreProperties>
</file>