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6年度改訂\excel（オープンデータ用）\"/>
    </mc:Choice>
  </mc:AlternateContent>
  <xr:revisionPtr revIDLastSave="0" documentId="13_ncr:1_{2C97976F-884F-4F7B-855D-84449515EC63}" xr6:coauthVersionLast="47" xr6:coauthVersionMax="47" xr10:uidLastSave="{00000000-0000-0000-0000-000000000000}"/>
  <bookViews>
    <workbookView xWindow="-120" yWindow="-120" windowWidth="29040" windowHeight="15840" tabRatio="824" activeTab="5" xr2:uid="{00000000-000D-0000-FFFF-FFFF00000000}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0" i="2" l="1"/>
  <c r="AF8" i="4" l="1"/>
  <c r="AG7" i="3"/>
  <c r="Y7" i="3"/>
  <c r="Q7" i="3"/>
  <c r="AQ19" i="5" l="1"/>
  <c r="AQ18" i="5"/>
  <c r="AQ17" i="5"/>
  <c r="AQ16" i="5"/>
  <c r="AQ14" i="5"/>
  <c r="AQ13" i="5"/>
  <c r="AQ12" i="5"/>
  <c r="AQ10" i="5"/>
  <c r="AQ6" i="5" l="1"/>
  <c r="H114" i="9" l="1"/>
  <c r="G114" i="9"/>
  <c r="AO28" i="2" l="1"/>
  <c r="O28" i="2"/>
  <c r="AU9" i="2" l="1"/>
  <c r="AU13" i="2"/>
  <c r="AU17" i="2"/>
  <c r="AU10" i="2"/>
  <c r="AU14" i="2"/>
  <c r="AU18" i="2"/>
  <c r="AU7" i="2"/>
  <c r="AU11" i="2"/>
  <c r="AU15" i="2"/>
  <c r="AU6" i="2"/>
  <c r="AU8" i="2"/>
  <c r="AU12" i="2"/>
  <c r="AU16" i="2"/>
  <c r="U27" i="2"/>
  <c r="U10" i="2"/>
  <c r="U14" i="2"/>
  <c r="U18" i="2"/>
  <c r="U22" i="2"/>
  <c r="U7" i="2"/>
  <c r="U11" i="2"/>
  <c r="U15" i="2"/>
  <c r="U19" i="2"/>
  <c r="U23" i="2"/>
  <c r="U25" i="2"/>
  <c r="U8" i="2"/>
  <c r="U12" i="2"/>
  <c r="U16" i="2"/>
  <c r="U20" i="2"/>
  <c r="U24" i="2"/>
  <c r="U26" i="2"/>
  <c r="U9" i="2"/>
  <c r="U13" i="2"/>
  <c r="U17" i="2"/>
  <c r="U21" i="2"/>
  <c r="U6" i="2"/>
  <c r="I114" i="9"/>
  <c r="AU28" i="2" l="1"/>
  <c r="U28" i="2"/>
  <c r="AO7" i="3"/>
</calcChain>
</file>

<file path=xl/sharedStrings.xml><?xml version="1.0" encoding="utf-8"?>
<sst xmlns="http://schemas.openxmlformats.org/spreadsheetml/2006/main" count="394" uniqueCount="327">
  <si>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</si>
  <si>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</si>
  <si>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</si>
  <si>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</si>
  <si>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</si>
  <si>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</si>
  <si>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</si>
  <si>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</si>
  <si>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</si>
  <si>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</si>
  <si>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</si>
  <si>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</si>
  <si>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</si>
  <si>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</si>
  <si>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</si>
  <si>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</si>
  <si>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</si>
  <si>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</si>
  <si>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</si>
  <si>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</si>
  <si>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</si>
  <si>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</si>
  <si>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</si>
  <si>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</si>
  <si>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</si>
  <si>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</si>
  <si>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</si>
  <si>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</si>
  <si>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</si>
  <si>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</si>
  <si>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</si>
  <si>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</si>
  <si>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</si>
  <si>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</si>
  <si>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</si>
  <si>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</si>
  <si>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</si>
  <si>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</si>
  <si>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</si>
  <si>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</si>
  <si>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</si>
  <si>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</si>
  <si>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</si>
  <si>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</si>
  <si>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</si>
  <si>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</si>
  <si>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</si>
  <si>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</si>
  <si>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</si>
  <si>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</si>
  <si>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</si>
  <si>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</si>
  <si>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</si>
  <si>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</si>
  <si>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</si>
  <si>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</si>
  <si>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</si>
  <si>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</si>
  <si>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</si>
  <si>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</si>
  <si>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</si>
  <si>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</si>
  <si>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</si>
  <si>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</si>
  <si>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</si>
  <si>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</si>
  <si>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</si>
  <si>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</si>
  <si>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</si>
  <si>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</si>
  <si>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</si>
  <si>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</si>
  <si>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</si>
  <si>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</si>
  <si>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</si>
  <si>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</si>
  <si>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</si>
  <si>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</si>
  <si>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</si>
  <si>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</si>
  <si>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</si>
  <si>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</si>
  <si>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</si>
  <si>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</si>
  <si>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</si>
  <si>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</si>
  <si>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</si>
  <si>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</si>
  <si>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</si>
  <si>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</si>
  <si>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</si>
  <si>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</si>
  <si>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</si>
  <si>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</si>
  <si>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</si>
  <si>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</si>
  <si>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</si>
  <si>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</si>
  <si>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</si>
  <si>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</si>
  <si>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</si>
  <si>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</si>
  <si>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</si>
  <si>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</si>
  <si>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</si>
  <si>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</si>
  <si>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</si>
  <si>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</si>
  <si>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</si>
  <si>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</si>
  <si>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</si>
  <si>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</si>
  <si>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</si>
  <si>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</si>
  <si>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</si>
  <si>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</si>
  <si>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</si>
  <si>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</si>
  <si>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</si>
  <si>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</si>
  <si>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</si>
  <si>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</si>
  <si>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</si>
  <si>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</si>
  <si>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</si>
  <si>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</si>
  <si>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</si>
  <si>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</si>
  <si>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</si>
  <si>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</si>
  <si>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</si>
  <si>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</si>
  <si>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</si>
  <si>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</si>
  <si>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</si>
  <si>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</si>
  <si>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</si>
  <si>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</si>
  <si>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</si>
  <si>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</si>
  <si>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</si>
  <si>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</si>
  <si>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</si>
  <si>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</si>
  <si>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</si>
  <si>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</si>
  <si>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</si>
  <si>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</si>
  <si>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</si>
  <si>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</si>
  <si>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</si>
  <si>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</si>
  <si>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</si>
  <si>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</si>
  <si>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</si>
  <si>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</si>
  <si>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</si>
  <si>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</si>
  <si>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</si>
  <si>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</si>
  <si>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</si>
  <si>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</si>
  <si>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</si>
  <si>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</si>
  <si>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</si>
  <si>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</si>
  <si>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</si>
  <si>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</si>
  <si>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</si>
  <si>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</si>
  <si>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</si>
  <si>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</si>
  <si>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</si>
  <si>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</si>
  <si>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</si>
  <si>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</si>
  <si>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</si>
  <si>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</si>
  <si>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</si>
  <si>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</si>
  <si>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</si>
  <si>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</si>
  <si>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</si>
  <si>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</si>
  <si>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</si>
  <si>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</si>
  <si>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</si>
  <si>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</si>
  <si>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</si>
  <si>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</si>
  <si>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</si>
  <si>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</si>
  <si>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</si>
  <si>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</si>
  <si>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</si>
  <si>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</si>
  <si>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</si>
  <si>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</si>
  <si>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</si>
  <si>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</si>
  <si>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</si>
  <si>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</si>
  <si>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</si>
  <si>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</si>
  <si>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</si>
  <si>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</si>
  <si>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</si>
  <si>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</si>
  <si>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</si>
  <si>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</si>
  <si>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</si>
  <si>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</si>
  <si>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</si>
  <si>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</si>
  <si>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</si>
  <si>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</si>
  <si>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</si>
  <si>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</si>
  <si>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</si>
  <si>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</si>
  <si>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</si>
  <si>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</si>
  <si>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</si>
  <si>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</si>
  <si>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</si>
  <si>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</si>
  <si>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</si>
  <si>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</si>
  <si>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</si>
  <si>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</si>
  <si>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</si>
  <si>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</si>
  <si>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</si>
  <si>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</si>
  <si>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</si>
  <si>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</si>
  <si>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</si>
  <si>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</si>
  <si>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</si>
  <si>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</si>
  <si>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</si>
  <si>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</si>
  <si>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</si>
  <si>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</si>
  <si>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</si>
  <si>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</si>
  <si>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</si>
  <si>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</si>
  <si>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</si>
  <si>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</si>
  <si>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</si>
  <si>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</si>
  <si>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</si>
  <si>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</si>
  <si>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</si>
  <si>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</si>
  <si>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</si>
  <si>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</si>
  <si>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</si>
  <si>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</si>
  <si>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</si>
  <si>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</si>
  <si>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</si>
  <si>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</si>
  <si>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</si>
  <si>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</si>
  <si>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</si>
  <si>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</si>
  <si>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</si>
  <si>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</si>
  <si>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</si>
  <si>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</si>
  <si>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</si>
  <si>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</si>
  <si>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</si>
  <si>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</si>
  <si>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国分公民館</t>
    <rPh sb="0" eb="2">
      <t>コクブ</t>
    </rPh>
    <rPh sb="2" eb="5">
      <t>コウミンカン</t>
    </rPh>
    <phoneticPr fontId="2"/>
  </si>
  <si>
    <t>-</t>
    <phoneticPr fontId="2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</si>
  <si>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</si>
  <si>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</si>
  <si>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</si>
  <si>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</si>
  <si>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令和 元. 7. 21</t>
    <rPh sb="0" eb="2">
      <t>レイワ</t>
    </rPh>
    <rPh sb="3" eb="4">
      <t>ガン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</si>
  <si>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</si>
  <si>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</si>
  <si>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  3. 2.  7</t>
    <rPh sb="0" eb="2">
      <t>レイワ</t>
    </rPh>
    <phoneticPr fontId="2"/>
  </si>
  <si>
    <t>旧西伯方地域住民学習センター</t>
    <rPh sb="0" eb="1">
      <t>キュウ</t>
    </rPh>
    <rPh sb="1" eb="2">
      <t>ニシ</t>
    </rPh>
    <rPh sb="2" eb="4">
      <t>ハカタ</t>
    </rPh>
    <rPh sb="4" eb="6">
      <t>チイキ</t>
    </rPh>
    <rPh sb="6" eb="8">
      <t>ジュウミン</t>
    </rPh>
    <rPh sb="8" eb="10">
      <t>ガクシュウ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</si>
  <si>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</si>
  <si>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</si>
  <si>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令和  3.10. 31</t>
    <rPh sb="0" eb="2">
      <t>レイワ</t>
    </rPh>
    <phoneticPr fontId="2"/>
  </si>
  <si>
    <t>旧上朝小学校屋内運動場</t>
    <rPh sb="0" eb="1">
      <t>キュウ</t>
    </rPh>
    <rPh sb="1" eb="2">
      <t>カミ</t>
    </rPh>
    <rPh sb="2" eb="3">
      <t>アサ</t>
    </rPh>
    <rPh sb="3" eb="6">
      <t>ショウガッコウ</t>
    </rPh>
    <rPh sb="6" eb="8">
      <t>オクナイ</t>
    </rPh>
    <rPh sb="8" eb="11">
      <t>ウンドウジョウ</t>
    </rPh>
    <phoneticPr fontId="8"/>
  </si>
  <si>
    <t>波方地区集会所</t>
    <rPh sb="0" eb="2">
      <t>ナミカタ</t>
    </rPh>
    <rPh sb="2" eb="4">
      <t>チク</t>
    </rPh>
    <rPh sb="4" eb="7">
      <t>シュウカイショ</t>
    </rPh>
    <phoneticPr fontId="8"/>
  </si>
  <si>
    <t>太陽石油　四国研修センター</t>
    <rPh sb="0" eb="2">
      <t>タイヨウ</t>
    </rPh>
    <rPh sb="2" eb="4">
      <t>セキユ</t>
    </rPh>
    <rPh sb="5" eb="7">
      <t>シコク</t>
    </rPh>
    <rPh sb="7" eb="9">
      <t>ケンシュウ</t>
    </rPh>
    <phoneticPr fontId="8"/>
  </si>
  <si>
    <t>余所国集会所</t>
    <rPh sb="0" eb="3">
      <t>ヨソクニ</t>
    </rPh>
    <rPh sb="3" eb="6">
      <t>シュウカイショ</t>
    </rPh>
    <phoneticPr fontId="8"/>
  </si>
  <si>
    <t>浦戸集会所</t>
    <rPh sb="0" eb="1">
      <t>ウラ</t>
    </rPh>
    <rPh sb="1" eb="2">
      <t>ド</t>
    </rPh>
    <rPh sb="2" eb="5">
      <t>シュウカイショ</t>
    </rPh>
    <phoneticPr fontId="8"/>
  </si>
  <si>
    <t>令和  4.11. 20</t>
    <rPh sb="0" eb="2">
      <t>レイワ</t>
    </rPh>
    <phoneticPr fontId="2"/>
  </si>
  <si>
    <t>令和  4. 7. 10</t>
    <rPh sb="0" eb="2">
      <t>レイワ</t>
    </rPh>
    <phoneticPr fontId="2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</si>
  <si>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8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</si>
  <si>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2"/>
  </si>
  <si>
    <t>令和 ５. 4.  9</t>
    <rPh sb="0" eb="2">
      <t>レイワ</t>
    </rPh>
    <phoneticPr fontId="8"/>
  </si>
  <si>
    <t>資料：総務調整課　各年度末現在</t>
    <rPh sb="0" eb="2">
      <t>シリョウ</t>
    </rPh>
    <rPh sb="3" eb="5">
      <t>ソウム</t>
    </rPh>
    <rPh sb="5" eb="7">
      <t>チョウセイ</t>
    </rPh>
    <rPh sb="7" eb="8">
      <t>カ</t>
    </rPh>
    <rPh sb="9" eb="13">
      <t>カクネンドマツ</t>
    </rPh>
    <rPh sb="13" eb="15">
      <t>ゲンザイ</t>
    </rPh>
    <phoneticPr fontId="2"/>
  </si>
  <si>
    <t>ふれ愛茶屋（旧農協鈍川支店集荷場）</t>
    <rPh sb="2" eb="3">
      <t>アイ</t>
    </rPh>
    <rPh sb="3" eb="5">
      <t>チャヤ</t>
    </rPh>
    <rPh sb="6" eb="7">
      <t>キュウ</t>
    </rPh>
    <rPh sb="7" eb="9">
      <t>ノウキョウ</t>
    </rPh>
    <rPh sb="9" eb="11">
      <t>ニブカワ</t>
    </rPh>
    <rPh sb="11" eb="13">
      <t>シテン</t>
    </rPh>
    <rPh sb="13" eb="16">
      <t>シュウカジョウ</t>
    </rPh>
    <phoneticPr fontId="8"/>
  </si>
  <si>
    <t>今治市営玉川艇庫</t>
    <rPh sb="0" eb="4">
      <t>イマバリシエイ</t>
    </rPh>
    <rPh sb="4" eb="6">
      <t>タマガワ</t>
    </rPh>
    <rPh sb="6" eb="8">
      <t>テイコ</t>
    </rPh>
    <phoneticPr fontId="8"/>
  </si>
  <si>
    <t>旧別宮保育所</t>
    <rPh sb="0" eb="1">
      <t>キュウ</t>
    </rPh>
    <rPh sb="1" eb="2">
      <t>ベツ</t>
    </rPh>
    <rPh sb="2" eb="3">
      <t>ミヤ</t>
    </rPh>
    <rPh sb="3" eb="5">
      <t>ホイク</t>
    </rPh>
    <rPh sb="5" eb="6">
      <t>ショ</t>
    </rPh>
    <phoneticPr fontId="2"/>
  </si>
  <si>
    <t>波方公民館</t>
    <rPh sb="0" eb="2">
      <t>ナミカタ</t>
    </rPh>
    <rPh sb="2" eb="5">
      <t>コウミンカン</t>
    </rPh>
    <phoneticPr fontId="8"/>
  </si>
  <si>
    <t>旧上浦保健センター</t>
    <rPh sb="0" eb="1">
      <t>キュウ</t>
    </rPh>
    <rPh sb="1" eb="3">
      <t>カミウラ</t>
    </rPh>
    <rPh sb="3" eb="5">
      <t>ホケン</t>
    </rPh>
    <phoneticPr fontId="8"/>
  </si>
  <si>
    <t>令和４年度決算額</t>
    <rPh sb="0" eb="2">
      <t>レイワ</t>
    </rPh>
    <rPh sb="3" eb="4">
      <t>ネン</t>
    </rPh>
    <rPh sb="4" eb="5">
      <t>ド</t>
    </rPh>
    <rPh sb="5" eb="7">
      <t>ケッサン</t>
    </rPh>
    <rPh sb="7" eb="8">
      <t>ガク</t>
    </rPh>
    <phoneticPr fontId="2"/>
  </si>
  <si>
    <t>令和４年度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</si>
  <si>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 ５年度
当初予算額</t>
    <rPh sb="0" eb="2">
      <t>レイワ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</si>
  <si>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令和３年度</t>
    <rPh sb="0" eb="2">
      <t>レイワ</t>
    </rPh>
    <rPh sb="3" eb="5">
      <t>ネンド</t>
    </rPh>
    <phoneticPr fontId="8"/>
  </si>
  <si>
    <t>令和 ４年度</t>
    <rPh sb="0" eb="2">
      <t>レイワ</t>
    </rPh>
    <rPh sb="4" eb="6">
      <t>ネンド</t>
    </rPh>
    <phoneticPr fontId="8"/>
  </si>
  <si>
    <t>令和 ５年度</t>
    <rPh sb="0" eb="2">
      <t>レイワ</t>
    </rPh>
    <rPh sb="4" eb="6">
      <t>ネンド</t>
    </rPh>
    <phoneticPr fontId="8"/>
  </si>
  <si>
    <t>令和 ２年</t>
    <rPh sb="0" eb="2">
      <t>レイワ</t>
    </rPh>
    <rPh sb="4" eb="5">
      <t>ネン</t>
    </rPh>
    <phoneticPr fontId="2"/>
  </si>
  <si>
    <t>令和 ３年</t>
    <rPh sb="0" eb="2">
      <t>レイワ</t>
    </rPh>
    <rPh sb="4" eb="5">
      <t>ネン</t>
    </rPh>
    <phoneticPr fontId="2"/>
  </si>
  <si>
    <t>令和 ４年</t>
    <rPh sb="0" eb="2">
      <t>レイワ</t>
    </rPh>
    <rPh sb="4" eb="5">
      <t>ネン</t>
    </rPh>
    <phoneticPr fontId="2"/>
  </si>
  <si>
    <t>令和 ５年</t>
    <rPh sb="0" eb="2">
      <t>レイワ</t>
    </rPh>
    <rPh sb="4" eb="5">
      <t>ネン</t>
    </rPh>
    <phoneticPr fontId="2"/>
  </si>
  <si>
    <t>令和 ３年</t>
    <rPh sb="0" eb="2">
      <t>レイワ</t>
    </rPh>
    <rPh sb="4" eb="5">
      <t>ネン</t>
    </rPh>
    <phoneticPr fontId="8"/>
  </si>
  <si>
    <t xml:space="preserve">   ４</t>
    <phoneticPr fontId="8"/>
  </si>
  <si>
    <t xml:space="preserve">   ５</t>
    <phoneticPr fontId="8"/>
  </si>
  <si>
    <t xml:space="preserve">   ６</t>
    <phoneticPr fontId="8"/>
  </si>
  <si>
    <t>-</t>
    <phoneticPr fontId="8"/>
  </si>
  <si>
    <t>令和  6.10. 27</t>
    <rPh sb="0" eb="2">
      <t>レイワ</t>
    </rPh>
    <phoneticPr fontId="2"/>
  </si>
  <si>
    <t>-</t>
    <phoneticPr fontId="22"/>
  </si>
  <si>
    <t xml:space="preserve">   資料：選挙管理委員会事務局　令和７年３月１日現在</t>
    <rPh sb="17" eb="19">
      <t>レイワ</t>
    </rPh>
    <phoneticPr fontId="8"/>
  </si>
  <si>
    <t>令和  7. 2.  9</t>
    <rPh sb="0" eb="2">
      <t>レイワ</t>
    </rPh>
    <phoneticPr fontId="2"/>
  </si>
  <si>
    <t>令和５年度</t>
    <rPh sb="0" eb="2">
      <t>レイワ</t>
    </rPh>
    <rPh sb="3" eb="5">
      <t>ネンド</t>
    </rPh>
    <phoneticPr fontId="2"/>
  </si>
  <si>
    <t xml:space="preserve">   資料：選挙管理委員会事務局　令和７年３月１日現在</t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</si>
</sst>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horizontal="distributed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6" fillId="0" borderId="17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41" fontId="7" fillId="0" borderId="0" xfId="0" applyNumberFormat="1" applyFont="1"/>
    <xf numFmtId="180" fontId="7" fillId="0" borderId="0" xfId="0" applyNumberFormat="1" applyFont="1"/>
    <xf numFmtId="41" fontId="6" fillId="0" borderId="0" xfId="0" applyNumberFormat="1" applyFont="1"/>
    <xf numFmtId="180" fontId="6" fillId="0" borderId="0" xfId="0" applyNumberFormat="1" applyFont="1"/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3" fontId="7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5" fillId="0" borderId="1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3" xfId="0" applyFont="1" applyBorder="1"/>
    <xf numFmtId="3" fontId="6" fillId="0" borderId="1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6" xfId="0" applyFont="1" applyBorder="1"/>
    <xf numFmtId="41" fontId="7" fillId="0" borderId="2" xfId="0" applyNumberFormat="1" applyFont="1" applyBorder="1"/>
    <xf numFmtId="41" fontId="5" fillId="0" borderId="0" xfId="0" applyNumberFormat="1" applyFont="1"/>
    <xf numFmtId="0" fontId="6" fillId="0" borderId="2" xfId="0" applyFont="1" applyBorder="1"/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6" xfId="0" applyFont="1" applyBorder="1"/>
    <xf numFmtId="0" fontId="9" fillId="0" borderId="5" xfId="0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  <xf numFmtId="38" fontId="7" fillId="0" borderId="17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182" fontId="7" fillId="0" borderId="0" xfId="3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1" fontId="21" fillId="0" borderId="17" xfId="5" applyNumberFormat="1" applyFont="1" applyBorder="1" applyAlignment="1">
      <alignment horizontal="center" vertical="center"/>
    </xf>
    <xf numFmtId="41" fontId="21" fillId="0" borderId="0" xfId="5" applyNumberFormat="1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41" fontId="2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26" xfId="0" applyFont="1" applyBorder="1" applyAlignment="1">
      <alignment horizontal="center" vertical="center"/>
    </xf>
    <xf numFmtId="41" fontId="21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8" fontId="7" fillId="0" borderId="17" xfId="4" applyFont="1" applyBorder="1" applyAlignment="1">
      <alignment horizontal="right" vertical="center"/>
    </xf>
    <xf numFmtId="38" fontId="7" fillId="0" borderId="0" xfId="4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7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178" fontId="7" fillId="0" borderId="0" xfId="4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8" fontId="7" fillId="0" borderId="0" xfId="4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2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6" xfId="0" applyFont="1" applyBorder="1" applyAlignment="1">
      <alignment horizontal="distributed"/>
    </xf>
    <xf numFmtId="0" fontId="9" fillId="0" borderId="1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6" xfId="0" applyFont="1" applyBorder="1" applyAlignment="1">
      <alignment horizontal="distributed"/>
    </xf>
    <xf numFmtId="0" fontId="16" fillId="0" borderId="0" xfId="0" applyFont="1"/>
    <xf numFmtId="0" fontId="4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58" fontId="6" fillId="0" borderId="1" xfId="0" quotePrefix="1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</cellXfs>
  <cellStyles count="8">
    <cellStyle name="パーセント" xfId="1" builtinId="5"/>
    <cellStyle name="パーセント 2" xfId="7" xr:uid="{42C4E75D-47F9-441E-9897-90FAAE7C2D63}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123824</xdr:colOff>
      <xdr:row>32</xdr:row>
      <xdr:rowOff>0</xdr:rowOff>
    </xdr:from>
    <xdr:to>
      <xdr:col>44</xdr:col>
      <xdr:colOff>123824</xdr:colOff>
      <xdr:row>40</xdr:row>
      <xdr:rowOff>114300</xdr:rowOff>
    </xdr:to>
    <xdr:pic>
      <xdr:nvPicPr>
        <xdr:cNvPr id="4" name="図 3" descr="お金の入った袋のイラスト「円マーク」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9" y="8181975"/>
          <a:ext cx="1114425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36</xdr:row>
      <xdr:rowOff>85725</xdr:rowOff>
    </xdr:from>
    <xdr:to>
      <xdr:col>44</xdr:col>
      <xdr:colOff>95453</xdr:colOff>
      <xdr:row>48</xdr:row>
      <xdr:rowOff>66880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8010525"/>
          <a:ext cx="1457528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zoomScaleNormal="100" workbookViewId="0">
      <selection activeCell="G15" sqref="G15"/>
    </sheetView>
  </sheetViews>
  <sheetFormatPr defaultRowHeight="32.25"/>
  <cols>
    <col min="1" max="1" width="50.75" style="47" customWidth="1"/>
    <col min="2" max="2" width="3.125" style="48" customWidth="1"/>
    <col min="3" max="3" width="30.75" style="49" customWidth="1"/>
    <col min="4" max="4" width="9" style="49"/>
    <col min="5" max="16384" width="9" style="48"/>
  </cols>
  <sheetData>
    <row r="1" spans="1:4" ht="21" customHeight="1">
      <c r="A1" s="48"/>
      <c r="B1" s="49"/>
    </row>
    <row r="2" spans="1:4" ht="21" customHeight="1">
      <c r="A2" s="51" t="s">
        <v>250</v>
      </c>
      <c r="B2" s="49"/>
      <c r="D2" s="48"/>
    </row>
    <row r="3" spans="1:4" ht="21" customHeight="1">
      <c r="A3" s="52" t="s">
        <v>251</v>
      </c>
      <c r="B3" s="49"/>
      <c r="D3" s="48"/>
    </row>
    <row r="4" spans="1:4" ht="21" customHeight="1" thickBot="1">
      <c r="A4" s="53"/>
      <c r="B4" s="49"/>
      <c r="C4" s="48"/>
      <c r="D4" s="48"/>
    </row>
    <row r="5" spans="1:4" ht="21" customHeight="1" thickTop="1">
      <c r="D5" s="48"/>
    </row>
    <row r="6" spans="1:4" ht="21" customHeight="1">
      <c r="A6" s="54" t="s">
        <v>297</v>
      </c>
      <c r="B6" s="49"/>
      <c r="C6" s="48"/>
      <c r="D6" s="48"/>
    </row>
    <row r="7" spans="1:4" ht="21" customHeight="1">
      <c r="A7" s="54" t="s">
        <v>235</v>
      </c>
      <c r="B7" s="49"/>
      <c r="C7" s="48"/>
      <c r="D7" s="48"/>
    </row>
    <row r="8" spans="1:4" ht="21" customHeight="1">
      <c r="A8" s="54" t="s">
        <v>236</v>
      </c>
      <c r="B8" s="49"/>
      <c r="D8" s="48"/>
    </row>
    <row r="9" spans="1:4" ht="21" customHeight="1">
      <c r="A9" s="54" t="s">
        <v>237</v>
      </c>
      <c r="B9" s="49"/>
      <c r="D9" s="48"/>
    </row>
    <row r="10" spans="1:4" ht="21" customHeight="1">
      <c r="A10" s="54" t="s">
        <v>256</v>
      </c>
      <c r="B10" s="49"/>
      <c r="D10" s="48"/>
    </row>
    <row r="11" spans="1:4" ht="21" customHeight="1">
      <c r="A11" s="54" t="s">
        <v>255</v>
      </c>
      <c r="B11" s="49"/>
      <c r="D11" s="48"/>
    </row>
    <row r="12" spans="1:4" ht="21" customHeight="1">
      <c r="A12" s="54" t="s">
        <v>238</v>
      </c>
      <c r="B12" s="49"/>
      <c r="D12" s="48"/>
    </row>
    <row r="13" spans="1:4" ht="21" customHeight="1">
      <c r="A13" s="54" t="s">
        <v>239</v>
      </c>
      <c r="B13" s="49"/>
      <c r="D13" s="48"/>
    </row>
    <row r="14" spans="1:4" ht="21" customHeight="1">
      <c r="A14" s="54" t="s">
        <v>240</v>
      </c>
      <c r="B14" s="49"/>
      <c r="D14" s="48"/>
    </row>
    <row r="15" spans="1:4" ht="21" customHeight="1">
      <c r="A15" s="54" t="s">
        <v>241</v>
      </c>
      <c r="B15" s="49"/>
      <c r="D15" s="48"/>
    </row>
    <row r="16" spans="1:4" ht="21" customHeight="1">
      <c r="A16" s="55"/>
      <c r="B16" s="49"/>
      <c r="D16" s="48"/>
    </row>
    <row r="17" spans="1:2" ht="21" customHeight="1">
      <c r="A17" s="55"/>
      <c r="B17" s="49"/>
    </row>
    <row r="18" spans="1:2" ht="21" customHeight="1">
      <c r="A18" s="55"/>
      <c r="B18" s="49"/>
    </row>
    <row r="19" spans="1:2" ht="21" customHeight="1">
      <c r="A19" s="55"/>
      <c r="B19" s="49"/>
    </row>
    <row r="20" spans="1:2" ht="21" customHeight="1">
      <c r="B20" s="49"/>
    </row>
    <row r="21" spans="1:2" ht="21" customHeight="1">
      <c r="B21" s="50"/>
    </row>
    <row r="22" spans="1:2" ht="21" customHeight="1">
      <c r="B22" s="50"/>
    </row>
    <row r="23" spans="1:2" ht="21" customHeight="1">
      <c r="B23" s="50"/>
    </row>
    <row r="24" spans="1:2" ht="21" customHeight="1">
      <c r="B24" s="50"/>
    </row>
    <row r="25" spans="1:2" ht="21" customHeight="1">
      <c r="B25" s="50"/>
    </row>
    <row r="26" spans="1:2" ht="21" customHeight="1">
      <c r="B26" s="50"/>
    </row>
    <row r="27" spans="1:2" ht="21" customHeight="1">
      <c r="B27" s="50"/>
    </row>
    <row r="28" spans="1:2" ht="21" customHeight="1">
      <c r="B28" s="50"/>
    </row>
    <row r="29" spans="1:2" ht="21" customHeight="1">
      <c r="B29" s="50"/>
    </row>
    <row r="30" spans="1:2" ht="21" customHeight="1">
      <c r="B30" s="50"/>
    </row>
    <row r="31" spans="1:2" ht="21" customHeight="1"/>
    <row r="32" spans="1:2" ht="21" customHeight="1"/>
    <row r="33" spans="3:3" ht="21" customHeight="1"/>
    <row r="34" spans="3:3" ht="21" customHeight="1"/>
    <row r="35" spans="3:3" ht="21" customHeight="1">
      <c r="C35" s="111" t="s">
        <v>252</v>
      </c>
    </row>
    <row r="36" spans="3:3" ht="21" customHeight="1">
      <c r="C36" s="112"/>
    </row>
    <row r="37" spans="3:3" ht="21" customHeight="1"/>
    <row r="38" spans="3:3" ht="21" customHeight="1"/>
    <row r="39" spans="3:3" ht="21" customHeight="1"/>
  </sheetData>
  <mergeCells count="1">
    <mergeCell ref="C35:C36"/>
  </mergeCells>
  <phoneticPr fontId="8"/>
  <hyperlinks>
    <hyperlink ref="A6:A7" location="'15-1.2'!A1" display="15- 1　平成23年度一般会計当初予算額" xr:uid="{00000000-0004-0000-0000-000000000000}"/>
    <hyperlink ref="A8:A9" location="'15-3.4'!A1" display="15- 3　会計別予算額および決算額" xr:uid="{00000000-0004-0000-0000-000001000000}"/>
    <hyperlink ref="A10:A11" location="'15-5.6'!A1" display="15- 5　市税の状況(1)" xr:uid="{00000000-0004-0000-0000-000002000000}"/>
    <hyperlink ref="A12:A13" location="'15-7.8'!A1" display="15- 7　市職員数" xr:uid="{00000000-0004-0000-0000-000003000000}"/>
    <hyperlink ref="A14:A15" location="'15-9.10'!A1" display="15- 9　選挙投票の状況" xr:uid="{00000000-0004-0000-0000-000004000000}"/>
    <hyperlink ref="A7" location="'第16-１表　第16-２表'!A1" display="第16-２表　　一般会計決算額" xr:uid="{00000000-0004-0000-0000-000005000000}"/>
    <hyperlink ref="A8" location="'第16-３表　第16-４表'!A1" display="第16-３表　　会計別予算額及び決算額" xr:uid="{00000000-0004-0000-0000-000006000000}"/>
    <hyperlink ref="A9" location="'第16-３表　第16-４表'!A1" display="第16-４表　　公有財産" xr:uid="{00000000-0004-0000-0000-000007000000}"/>
    <hyperlink ref="A10" location="'第16-５表　第16-６表'!A1" display="第16-５表　　市税の状況(1)" xr:uid="{00000000-0004-0000-0000-000008000000}"/>
    <hyperlink ref="A11" location="'第16-５表　第16-６表'!A1" display="第16-６表　　市税の状況(2)" xr:uid="{00000000-0004-0000-0000-000009000000}"/>
    <hyperlink ref="A12" location="'第16-７表　第16-８表'!A1" display="第16-７表　　市職員数" xr:uid="{00000000-0004-0000-0000-00000A000000}"/>
    <hyperlink ref="A13" location="'第16-７表　第16-８表'!A1" display="第16-８表　　年齢別市職員数" xr:uid="{00000000-0004-0000-0000-00000B000000}"/>
    <hyperlink ref="A14" location="'第16-９表　第16-10表'!A1" display="第16-９表　　選挙投票の状況" xr:uid="{00000000-0004-0000-0000-00000C000000}"/>
    <hyperlink ref="A15" location="'第16-９表　第16-10表'!A1" display="第16-10表　　投票区別選挙人名簿登録者数" xr:uid="{00000000-0004-0000-0000-00000D000000}"/>
    <hyperlink ref="A6" location="'第16-１表　第16-２表'!A1" display="第16-１表　　平成23年度一般会計当初予算額" xr:uid="{00000000-0004-0000-0000-00000E000000}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63"/>
  <sheetViews>
    <sheetView zoomScaleNormal="100" workbookViewId="0">
      <selection activeCell="CL32" sqref="CL32"/>
    </sheetView>
  </sheetViews>
  <sheetFormatPr defaultColWidth="1.625" defaultRowHeight="9.75" customHeight="1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>
      <c r="A1" s="132" t="s">
        <v>298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</row>
    <row r="2" spans="1:65" ht="19.5" customHeight="1" thickBot="1">
      <c r="D2" s="1" t="s">
        <v>325</v>
      </c>
      <c r="AP2" s="144" t="s">
        <v>45</v>
      </c>
      <c r="AQ2" s="144"/>
      <c r="AR2" s="144"/>
      <c r="AS2" s="144"/>
      <c r="AT2" s="144"/>
      <c r="AU2" s="144"/>
      <c r="AV2" s="144"/>
      <c r="AW2" s="144"/>
      <c r="AX2" s="144"/>
      <c r="AY2" s="144"/>
      <c r="AZ2" s="144"/>
    </row>
    <row r="3" spans="1:65" ht="19.5" customHeight="1">
      <c r="A3" s="133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3" t="s">
        <v>3</v>
      </c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5"/>
    </row>
    <row r="4" spans="1:65" ht="19.5" customHeight="1">
      <c r="A4" s="139" t="s">
        <v>23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  <c r="O4" s="136" t="s">
        <v>25</v>
      </c>
      <c r="P4" s="136"/>
      <c r="Q4" s="136"/>
      <c r="R4" s="136"/>
      <c r="S4" s="136"/>
      <c r="T4" s="136"/>
      <c r="U4" s="136" t="s">
        <v>24</v>
      </c>
      <c r="V4" s="136"/>
      <c r="W4" s="136"/>
      <c r="X4" s="136"/>
      <c r="Y4" s="136"/>
      <c r="Z4" s="136"/>
      <c r="AA4" s="141" t="s">
        <v>23</v>
      </c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3"/>
      <c r="AO4" s="136" t="s">
        <v>25</v>
      </c>
      <c r="AP4" s="136"/>
      <c r="AQ4" s="136"/>
      <c r="AR4" s="136"/>
      <c r="AS4" s="136"/>
      <c r="AT4" s="136"/>
      <c r="AU4" s="136" t="s">
        <v>24</v>
      </c>
      <c r="AV4" s="136"/>
      <c r="AW4" s="136"/>
      <c r="AX4" s="136"/>
      <c r="AY4" s="136"/>
      <c r="AZ4" s="141"/>
    </row>
    <row r="5" spans="1:65" ht="9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O5" s="7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65" ht="19.5" customHeight="1">
      <c r="A6" s="115">
        <v>1</v>
      </c>
      <c r="B6" s="115"/>
      <c r="C6" s="125" t="s">
        <v>4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65"/>
      <c r="O6" s="118">
        <v>20445649</v>
      </c>
      <c r="P6" s="119"/>
      <c r="Q6" s="119"/>
      <c r="R6" s="119"/>
      <c r="S6" s="119"/>
      <c r="T6" s="119"/>
      <c r="U6" s="126">
        <f>O6/$O$28*100</f>
        <v>27.170297674418602</v>
      </c>
      <c r="V6" s="126"/>
      <c r="W6" s="126"/>
      <c r="X6" s="126"/>
      <c r="Y6" s="126"/>
      <c r="Z6" s="127"/>
      <c r="AA6" s="115">
        <v>1</v>
      </c>
      <c r="AB6" s="115"/>
      <c r="AC6" s="125" t="s">
        <v>27</v>
      </c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65"/>
      <c r="AO6" s="118">
        <v>424873</v>
      </c>
      <c r="AP6" s="119"/>
      <c r="AQ6" s="119"/>
      <c r="AR6" s="119"/>
      <c r="AS6" s="119"/>
      <c r="AT6" s="119"/>
      <c r="AU6" s="120">
        <f>AO6/$AO$28*100</f>
        <v>0.56461528239202663</v>
      </c>
      <c r="AV6" s="120"/>
      <c r="AW6" s="120"/>
      <c r="AX6" s="120"/>
      <c r="AY6" s="120"/>
      <c r="AZ6" s="120"/>
      <c r="BF6" s="8"/>
      <c r="BG6" s="59"/>
      <c r="BH6" s="57"/>
      <c r="BI6" s="57"/>
      <c r="BJ6" s="57"/>
      <c r="BK6" s="57"/>
      <c r="BL6" s="57"/>
      <c r="BM6" s="57"/>
    </row>
    <row r="7" spans="1:65" ht="19.5" customHeight="1">
      <c r="A7" s="115">
        <v>2</v>
      </c>
      <c r="B7" s="115"/>
      <c r="C7" s="125" t="s">
        <v>5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65"/>
      <c r="O7" s="118">
        <v>531000</v>
      </c>
      <c r="P7" s="119"/>
      <c r="Q7" s="119"/>
      <c r="R7" s="119"/>
      <c r="S7" s="119"/>
      <c r="T7" s="119"/>
      <c r="U7" s="126">
        <f t="shared" ref="U7:U24" si="0">O7/$O$28*100</f>
        <v>0.70564784053156149</v>
      </c>
      <c r="V7" s="126"/>
      <c r="W7" s="126"/>
      <c r="X7" s="126"/>
      <c r="Y7" s="126"/>
      <c r="Z7" s="127"/>
      <c r="AA7" s="115">
        <v>2</v>
      </c>
      <c r="AB7" s="115"/>
      <c r="AC7" s="125" t="s">
        <v>28</v>
      </c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65"/>
      <c r="AO7" s="118">
        <v>6736577</v>
      </c>
      <c r="AP7" s="119"/>
      <c r="AQ7" s="119"/>
      <c r="AR7" s="119"/>
      <c r="AS7" s="119"/>
      <c r="AT7" s="119"/>
      <c r="AU7" s="120">
        <f t="shared" ref="AU7:AU18" si="1">AO7/$AO$28*100</f>
        <v>8.9522617940199325</v>
      </c>
      <c r="AV7" s="120"/>
      <c r="AW7" s="120"/>
      <c r="AX7" s="120"/>
      <c r="AY7" s="120"/>
      <c r="AZ7" s="120"/>
      <c r="BF7" s="8"/>
      <c r="BG7" s="59"/>
      <c r="BH7" s="57"/>
      <c r="BI7" s="57"/>
      <c r="BJ7" s="57"/>
      <c r="BK7" s="57"/>
      <c r="BL7" s="57"/>
      <c r="BM7" s="57"/>
    </row>
    <row r="8" spans="1:65" ht="19.5" customHeight="1">
      <c r="A8" s="115">
        <v>3</v>
      </c>
      <c r="B8" s="115"/>
      <c r="C8" s="125" t="s">
        <v>6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65"/>
      <c r="O8" s="118">
        <v>26000</v>
      </c>
      <c r="P8" s="119"/>
      <c r="Q8" s="119"/>
      <c r="R8" s="119"/>
      <c r="S8" s="119"/>
      <c r="T8" s="119"/>
      <c r="U8" s="126">
        <f t="shared" si="0"/>
        <v>3.4551495016611297E-2</v>
      </c>
      <c r="V8" s="126"/>
      <c r="W8" s="126"/>
      <c r="X8" s="126"/>
      <c r="Y8" s="126"/>
      <c r="Z8" s="127"/>
      <c r="AA8" s="115">
        <v>3</v>
      </c>
      <c r="AB8" s="115"/>
      <c r="AC8" s="125" t="s">
        <v>29</v>
      </c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65"/>
      <c r="AO8" s="118">
        <v>29314957</v>
      </c>
      <c r="AP8" s="119"/>
      <c r="AQ8" s="119"/>
      <c r="AR8" s="119"/>
      <c r="AS8" s="119"/>
      <c r="AT8" s="119"/>
      <c r="AU8" s="120">
        <f t="shared" si="1"/>
        <v>38.956753488372094</v>
      </c>
      <c r="AV8" s="120"/>
      <c r="AW8" s="120"/>
      <c r="AX8" s="120"/>
      <c r="AY8" s="120"/>
      <c r="AZ8" s="120"/>
      <c r="BF8" s="8"/>
      <c r="BG8" s="59"/>
      <c r="BH8" s="57"/>
      <c r="BI8" s="57"/>
      <c r="BJ8" s="57"/>
      <c r="BK8" s="57"/>
      <c r="BL8" s="57"/>
      <c r="BM8" s="57"/>
    </row>
    <row r="9" spans="1:65" ht="19.5" customHeight="1">
      <c r="A9" s="115">
        <v>4</v>
      </c>
      <c r="B9" s="115"/>
      <c r="C9" s="125" t="s">
        <v>7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65"/>
      <c r="O9" s="118">
        <v>60000</v>
      </c>
      <c r="P9" s="119"/>
      <c r="Q9" s="119"/>
      <c r="R9" s="119"/>
      <c r="S9" s="119"/>
      <c r="T9" s="119"/>
      <c r="U9" s="126">
        <f t="shared" si="0"/>
        <v>7.9734219269102999E-2</v>
      </c>
      <c r="V9" s="126"/>
      <c r="W9" s="126"/>
      <c r="X9" s="126"/>
      <c r="Y9" s="126"/>
      <c r="Z9" s="127"/>
      <c r="AA9" s="115">
        <v>4</v>
      </c>
      <c r="AB9" s="115"/>
      <c r="AC9" s="125" t="s">
        <v>30</v>
      </c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65"/>
      <c r="AO9" s="118">
        <v>5939023</v>
      </c>
      <c r="AP9" s="119"/>
      <c r="AQ9" s="119"/>
      <c r="AR9" s="119"/>
      <c r="AS9" s="119"/>
      <c r="AT9" s="119"/>
      <c r="AU9" s="120">
        <f t="shared" si="1"/>
        <v>7.8923893687707638</v>
      </c>
      <c r="AV9" s="120"/>
      <c r="AW9" s="120"/>
      <c r="AX9" s="120"/>
      <c r="AY9" s="120"/>
      <c r="AZ9" s="120"/>
      <c r="BF9" s="8"/>
      <c r="BG9" s="59"/>
      <c r="BH9" s="57"/>
      <c r="BI9" s="57"/>
      <c r="BJ9" s="57"/>
      <c r="BK9" s="57"/>
      <c r="BL9" s="57"/>
      <c r="BM9" s="57"/>
    </row>
    <row r="10" spans="1:65" ht="18.75" customHeight="1">
      <c r="A10" s="115">
        <v>5</v>
      </c>
      <c r="B10" s="115"/>
      <c r="C10" s="125" t="s">
        <v>8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65"/>
      <c r="O10" s="118">
        <v>40000</v>
      </c>
      <c r="P10" s="119"/>
      <c r="Q10" s="119"/>
      <c r="R10" s="119"/>
      <c r="S10" s="119"/>
      <c r="T10" s="119"/>
      <c r="U10" s="126">
        <f t="shared" si="0"/>
        <v>5.3156146179401995E-2</v>
      </c>
      <c r="V10" s="126"/>
      <c r="W10" s="126"/>
      <c r="X10" s="126"/>
      <c r="Y10" s="126"/>
      <c r="Z10" s="127"/>
      <c r="AA10" s="115">
        <v>5</v>
      </c>
      <c r="AB10" s="115"/>
      <c r="AC10" s="125" t="s">
        <v>31</v>
      </c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65"/>
      <c r="AO10" s="118">
        <v>261805</v>
      </c>
      <c r="AP10" s="119"/>
      <c r="AQ10" s="119"/>
      <c r="AR10" s="119"/>
      <c r="AS10" s="119"/>
      <c r="AT10" s="119"/>
      <c r="AU10" s="120">
        <f t="shared" si="1"/>
        <v>0.34791362126245851</v>
      </c>
      <c r="AV10" s="120"/>
      <c r="AW10" s="120"/>
      <c r="AX10" s="120"/>
      <c r="AY10" s="120"/>
      <c r="AZ10" s="120"/>
      <c r="BF10" s="8"/>
      <c r="BG10" s="59"/>
      <c r="BH10" s="57"/>
      <c r="BI10" s="57"/>
      <c r="BJ10" s="57"/>
      <c r="BK10" s="57"/>
      <c r="BL10" s="57"/>
      <c r="BM10" s="57"/>
    </row>
    <row r="11" spans="1:65" ht="19.5" customHeight="1">
      <c r="A11" s="115">
        <v>6</v>
      </c>
      <c r="B11" s="115"/>
      <c r="C11" s="125" t="s">
        <v>288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65"/>
      <c r="O11" s="118">
        <v>380000</v>
      </c>
      <c r="P11" s="119"/>
      <c r="Q11" s="119"/>
      <c r="R11" s="119"/>
      <c r="S11" s="119"/>
      <c r="T11" s="119"/>
      <c r="U11" s="126">
        <f t="shared" si="0"/>
        <v>0.50498338870431891</v>
      </c>
      <c r="V11" s="126"/>
      <c r="W11" s="126"/>
      <c r="X11" s="126"/>
      <c r="Y11" s="126"/>
      <c r="Z11" s="127"/>
      <c r="AA11" s="115">
        <v>6</v>
      </c>
      <c r="AB11" s="115"/>
      <c r="AC11" s="125" t="s">
        <v>46</v>
      </c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65"/>
      <c r="AO11" s="118">
        <v>2415258</v>
      </c>
      <c r="AP11" s="119"/>
      <c r="AQ11" s="119"/>
      <c r="AR11" s="119"/>
      <c r="AS11" s="119"/>
      <c r="AT11" s="119"/>
      <c r="AU11" s="120">
        <f t="shared" si="1"/>
        <v>3.2096451827242523</v>
      </c>
      <c r="AV11" s="120"/>
      <c r="AW11" s="120"/>
      <c r="AX11" s="120"/>
      <c r="AY11" s="120"/>
      <c r="AZ11" s="120"/>
      <c r="BF11" s="8"/>
      <c r="BG11" s="59"/>
      <c r="BH11" s="57"/>
      <c r="BI11" s="57"/>
      <c r="BJ11" s="57"/>
      <c r="BK11" s="57"/>
      <c r="BL11" s="57"/>
      <c r="BM11" s="57"/>
    </row>
    <row r="12" spans="1:65" ht="19.5" customHeight="1">
      <c r="A12" s="115">
        <v>7</v>
      </c>
      <c r="B12" s="115"/>
      <c r="C12" s="125" t="s">
        <v>9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65"/>
      <c r="O12" s="118">
        <v>3900000</v>
      </c>
      <c r="P12" s="119"/>
      <c r="Q12" s="119"/>
      <c r="R12" s="119"/>
      <c r="S12" s="119"/>
      <c r="T12" s="119"/>
      <c r="U12" s="126">
        <f t="shared" si="0"/>
        <v>5.1827242524916945</v>
      </c>
      <c r="V12" s="126"/>
      <c r="W12" s="126"/>
      <c r="X12" s="126"/>
      <c r="Y12" s="126"/>
      <c r="Z12" s="127"/>
      <c r="AA12" s="115">
        <v>7</v>
      </c>
      <c r="AB12" s="115"/>
      <c r="AC12" s="125" t="s">
        <v>32</v>
      </c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65"/>
      <c r="AO12" s="118">
        <v>2727616</v>
      </c>
      <c r="AP12" s="119"/>
      <c r="AQ12" s="119"/>
      <c r="AR12" s="119"/>
      <c r="AS12" s="119"/>
      <c r="AT12" s="119"/>
      <c r="AU12" s="120">
        <f t="shared" si="1"/>
        <v>3.6247388704318935</v>
      </c>
      <c r="AV12" s="120"/>
      <c r="AW12" s="120"/>
      <c r="AX12" s="120"/>
      <c r="AY12" s="120"/>
      <c r="AZ12" s="120"/>
      <c r="BF12" s="8"/>
      <c r="BG12" s="59"/>
      <c r="BH12" s="57"/>
      <c r="BI12" s="57"/>
      <c r="BJ12" s="57"/>
      <c r="BK12" s="57"/>
      <c r="BL12" s="57"/>
      <c r="BM12" s="57"/>
    </row>
    <row r="13" spans="1:65" ht="19.5" customHeight="1">
      <c r="A13" s="115">
        <v>8</v>
      </c>
      <c r="B13" s="115"/>
      <c r="C13" s="125" t="s">
        <v>10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65"/>
      <c r="O13" s="118">
        <v>20000</v>
      </c>
      <c r="P13" s="119"/>
      <c r="Q13" s="119"/>
      <c r="R13" s="119"/>
      <c r="S13" s="119"/>
      <c r="T13" s="119"/>
      <c r="U13" s="126">
        <f t="shared" si="0"/>
        <v>2.6578073089700997E-2</v>
      </c>
      <c r="V13" s="126"/>
      <c r="W13" s="126"/>
      <c r="X13" s="126"/>
      <c r="Y13" s="126"/>
      <c r="Z13" s="127"/>
      <c r="AA13" s="115">
        <v>8</v>
      </c>
      <c r="AB13" s="115"/>
      <c r="AC13" s="125" t="s">
        <v>33</v>
      </c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65"/>
      <c r="AO13" s="118">
        <v>8686066</v>
      </c>
      <c r="AP13" s="119"/>
      <c r="AQ13" s="119"/>
      <c r="AR13" s="119"/>
      <c r="AS13" s="119"/>
      <c r="AT13" s="119"/>
      <c r="AU13" s="120">
        <f t="shared" si="1"/>
        <v>11.542944850498339</v>
      </c>
      <c r="AV13" s="120"/>
      <c r="AW13" s="120"/>
      <c r="AX13" s="120"/>
      <c r="AY13" s="120"/>
      <c r="AZ13" s="120"/>
      <c r="BF13" s="8"/>
      <c r="BG13" s="59"/>
      <c r="BH13" s="57"/>
      <c r="BI13" s="57"/>
      <c r="BJ13" s="57"/>
      <c r="BK13" s="57"/>
      <c r="BL13" s="57"/>
      <c r="BM13" s="57"/>
    </row>
    <row r="14" spans="1:65" ht="19.5" customHeight="1">
      <c r="A14" s="115">
        <v>9</v>
      </c>
      <c r="B14" s="115"/>
      <c r="C14" s="125" t="s">
        <v>284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65"/>
      <c r="O14" s="118">
        <v>50000</v>
      </c>
      <c r="P14" s="119"/>
      <c r="Q14" s="119"/>
      <c r="R14" s="119"/>
      <c r="S14" s="119"/>
      <c r="T14" s="119"/>
      <c r="U14" s="126">
        <f t="shared" si="0"/>
        <v>6.6445182724252497E-2</v>
      </c>
      <c r="V14" s="126"/>
      <c r="W14" s="126"/>
      <c r="X14" s="126"/>
      <c r="Y14" s="126"/>
      <c r="Z14" s="127"/>
      <c r="AA14" s="115">
        <v>9</v>
      </c>
      <c r="AB14" s="115"/>
      <c r="AC14" s="125" t="s">
        <v>34</v>
      </c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65"/>
      <c r="AO14" s="118">
        <v>2646348</v>
      </c>
      <c r="AP14" s="119"/>
      <c r="AQ14" s="119"/>
      <c r="AR14" s="119"/>
      <c r="AS14" s="119"/>
      <c r="AT14" s="119"/>
      <c r="AU14" s="120">
        <f t="shared" si="1"/>
        <v>3.5167415282392027</v>
      </c>
      <c r="AV14" s="120"/>
      <c r="AW14" s="120"/>
      <c r="AX14" s="120"/>
      <c r="AY14" s="120"/>
      <c r="AZ14" s="120"/>
      <c r="BF14" s="8"/>
      <c r="BG14" s="59"/>
      <c r="BH14" s="57"/>
      <c r="BI14" s="57"/>
      <c r="BJ14" s="57"/>
      <c r="BK14" s="57"/>
      <c r="BL14" s="57"/>
      <c r="BM14" s="57"/>
    </row>
    <row r="15" spans="1:65" ht="19.5" customHeight="1">
      <c r="A15" s="115">
        <v>10</v>
      </c>
      <c r="B15" s="115"/>
      <c r="C15" s="125" t="s">
        <v>11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65"/>
      <c r="O15" s="118">
        <v>130000</v>
      </c>
      <c r="P15" s="119"/>
      <c r="Q15" s="119"/>
      <c r="R15" s="119"/>
      <c r="S15" s="119"/>
      <c r="T15" s="119"/>
      <c r="U15" s="126">
        <f t="shared" si="0"/>
        <v>0.17275747508305647</v>
      </c>
      <c r="V15" s="126"/>
      <c r="W15" s="126"/>
      <c r="X15" s="126"/>
      <c r="Y15" s="126"/>
      <c r="Z15" s="127"/>
      <c r="AA15" s="115">
        <v>10</v>
      </c>
      <c r="AB15" s="115"/>
      <c r="AC15" s="125" t="s">
        <v>35</v>
      </c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65"/>
      <c r="AO15" s="118">
        <v>6396694</v>
      </c>
      <c r="AP15" s="119"/>
      <c r="AQ15" s="119"/>
      <c r="AR15" s="119"/>
      <c r="AS15" s="119"/>
      <c r="AT15" s="119"/>
      <c r="AU15" s="120">
        <f t="shared" si="1"/>
        <v>8.5005900332225917</v>
      </c>
      <c r="AV15" s="120"/>
      <c r="AW15" s="120"/>
      <c r="AX15" s="120"/>
      <c r="AY15" s="120"/>
      <c r="AZ15" s="120"/>
      <c r="BF15" s="8"/>
      <c r="BG15" s="59"/>
      <c r="BH15" s="57"/>
      <c r="BI15" s="57"/>
      <c r="BJ15" s="57"/>
      <c r="BK15" s="57"/>
      <c r="BL15" s="57"/>
      <c r="BM15" s="57"/>
    </row>
    <row r="16" spans="1:65" ht="19.5" customHeight="1">
      <c r="A16" s="115">
        <v>11</v>
      </c>
      <c r="B16" s="115"/>
      <c r="C16" s="125" t="s">
        <v>261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65"/>
      <c r="O16" s="118">
        <v>17930000</v>
      </c>
      <c r="P16" s="119"/>
      <c r="Q16" s="119"/>
      <c r="R16" s="119"/>
      <c r="S16" s="119"/>
      <c r="T16" s="119"/>
      <c r="U16" s="126">
        <f t="shared" si="0"/>
        <v>23.827242524916944</v>
      </c>
      <c r="V16" s="126"/>
      <c r="W16" s="126"/>
      <c r="X16" s="126"/>
      <c r="Y16" s="126"/>
      <c r="Z16" s="127"/>
      <c r="AA16" s="115">
        <v>11</v>
      </c>
      <c r="AB16" s="115"/>
      <c r="AC16" s="125" t="s">
        <v>36</v>
      </c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65"/>
      <c r="AO16" s="118">
        <v>5400</v>
      </c>
      <c r="AP16" s="119"/>
      <c r="AQ16" s="119"/>
      <c r="AR16" s="119"/>
      <c r="AS16" s="119"/>
      <c r="AT16" s="119"/>
      <c r="AU16" s="120">
        <f t="shared" si="1"/>
        <v>7.1760797342192697E-3</v>
      </c>
      <c r="AV16" s="120"/>
      <c r="AW16" s="120"/>
      <c r="AX16" s="120"/>
      <c r="AY16" s="120"/>
      <c r="AZ16" s="120"/>
      <c r="BF16" s="8"/>
      <c r="BG16" s="59"/>
      <c r="BH16" s="57"/>
      <c r="BI16" s="57"/>
      <c r="BJ16" s="57"/>
      <c r="BK16" s="57"/>
      <c r="BL16" s="57"/>
      <c r="BM16" s="57"/>
    </row>
    <row r="17" spans="1:65" ht="19.5" customHeight="1">
      <c r="A17" s="115">
        <v>12</v>
      </c>
      <c r="B17" s="115"/>
      <c r="C17" s="125" t="s">
        <v>12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65"/>
      <c r="O17" s="118">
        <v>17400</v>
      </c>
      <c r="P17" s="119"/>
      <c r="Q17" s="119"/>
      <c r="R17" s="119"/>
      <c r="S17" s="119"/>
      <c r="T17" s="119"/>
      <c r="U17" s="126">
        <f t="shared" si="0"/>
        <v>2.3122923588039867E-2</v>
      </c>
      <c r="V17" s="126"/>
      <c r="W17" s="126"/>
      <c r="X17" s="126"/>
      <c r="Y17" s="126"/>
      <c r="Z17" s="127"/>
      <c r="AA17" s="115">
        <v>12</v>
      </c>
      <c r="AB17" s="115"/>
      <c r="AC17" s="125" t="s">
        <v>37</v>
      </c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65"/>
      <c r="AO17" s="118">
        <v>9665383</v>
      </c>
      <c r="AP17" s="119"/>
      <c r="AQ17" s="119"/>
      <c r="AR17" s="119"/>
      <c r="AS17" s="119"/>
      <c r="AT17" s="119"/>
      <c r="AU17" s="120">
        <f t="shared" si="1"/>
        <v>12.844362790697675</v>
      </c>
      <c r="AV17" s="120"/>
      <c r="AW17" s="120"/>
      <c r="AX17" s="120"/>
      <c r="AY17" s="120"/>
      <c r="AZ17" s="120"/>
      <c r="BF17" s="8"/>
      <c r="BG17" s="59"/>
      <c r="BH17" s="57"/>
      <c r="BI17" s="57"/>
      <c r="BJ17" s="57"/>
      <c r="BK17" s="57"/>
      <c r="BL17" s="57"/>
      <c r="BM17" s="57"/>
    </row>
    <row r="18" spans="1:65" ht="19.5" customHeight="1">
      <c r="A18" s="115">
        <v>13</v>
      </c>
      <c r="B18" s="115"/>
      <c r="C18" s="125" t="s">
        <v>18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65"/>
      <c r="O18" s="118">
        <v>295106</v>
      </c>
      <c r="P18" s="119"/>
      <c r="Q18" s="119"/>
      <c r="R18" s="119"/>
      <c r="S18" s="119"/>
      <c r="T18" s="119"/>
      <c r="U18" s="126">
        <f t="shared" si="0"/>
        <v>0.39216744186046509</v>
      </c>
      <c r="V18" s="126"/>
      <c r="W18" s="126"/>
      <c r="X18" s="126"/>
      <c r="Y18" s="126"/>
      <c r="Z18" s="127"/>
      <c r="AA18" s="115">
        <v>13</v>
      </c>
      <c r="AB18" s="115"/>
      <c r="AC18" s="125" t="s">
        <v>38</v>
      </c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65"/>
      <c r="AO18" s="118">
        <v>30000</v>
      </c>
      <c r="AP18" s="119"/>
      <c r="AQ18" s="119"/>
      <c r="AR18" s="119"/>
      <c r="AS18" s="119"/>
      <c r="AT18" s="119"/>
      <c r="AU18" s="120">
        <f t="shared" si="1"/>
        <v>3.9867109634551499E-2</v>
      </c>
      <c r="AV18" s="120"/>
      <c r="AW18" s="120"/>
      <c r="AX18" s="120"/>
      <c r="AY18" s="120"/>
      <c r="AZ18" s="120"/>
      <c r="BF18" s="8"/>
      <c r="BG18" s="59"/>
      <c r="BH18" s="57"/>
      <c r="BI18" s="57"/>
      <c r="BJ18" s="57"/>
      <c r="BK18" s="57"/>
      <c r="BL18" s="57"/>
      <c r="BM18" s="57"/>
    </row>
    <row r="19" spans="1:65" ht="19.5" customHeight="1">
      <c r="A19" s="115">
        <v>14</v>
      </c>
      <c r="B19" s="115"/>
      <c r="C19" s="125" t="s">
        <v>19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65"/>
      <c r="O19" s="118">
        <v>1366760</v>
      </c>
      <c r="P19" s="119"/>
      <c r="Q19" s="119"/>
      <c r="R19" s="119"/>
      <c r="S19" s="119"/>
      <c r="T19" s="119"/>
      <c r="U19" s="126">
        <f t="shared" si="0"/>
        <v>1.8162923588039868</v>
      </c>
      <c r="V19" s="126"/>
      <c r="W19" s="126"/>
      <c r="X19" s="126"/>
      <c r="Y19" s="126"/>
      <c r="Z19" s="127"/>
      <c r="AA19" s="115"/>
      <c r="AB19" s="11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65"/>
      <c r="AO19" s="118"/>
      <c r="AP19" s="119"/>
      <c r="AQ19" s="119"/>
      <c r="AR19" s="119"/>
      <c r="AS19" s="119"/>
      <c r="AT19" s="119"/>
      <c r="AU19" s="120"/>
      <c r="AV19" s="120"/>
      <c r="AW19" s="120"/>
      <c r="AX19" s="120"/>
      <c r="AY19" s="120"/>
      <c r="AZ19" s="120"/>
      <c r="BG19" s="59"/>
      <c r="BH19" s="57"/>
      <c r="BI19" s="57"/>
      <c r="BJ19" s="57"/>
      <c r="BK19" s="57"/>
      <c r="BL19" s="57"/>
      <c r="BM19" s="57"/>
    </row>
    <row r="20" spans="1:65" ht="19.5" customHeight="1">
      <c r="A20" s="115">
        <v>15</v>
      </c>
      <c r="B20" s="115"/>
      <c r="C20" s="125" t="s">
        <v>20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65"/>
      <c r="O20" s="118">
        <v>10860876</v>
      </c>
      <c r="P20" s="119"/>
      <c r="Q20" s="119"/>
      <c r="R20" s="119"/>
      <c r="S20" s="119"/>
      <c r="T20" s="119"/>
      <c r="U20" s="126">
        <f t="shared" si="0"/>
        <v>14.43305780730897</v>
      </c>
      <c r="V20" s="126"/>
      <c r="W20" s="126"/>
      <c r="X20" s="126"/>
      <c r="Y20" s="126"/>
      <c r="Z20" s="127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60"/>
      <c r="AO20" s="118"/>
      <c r="AP20" s="119"/>
      <c r="AQ20" s="119"/>
      <c r="AR20" s="119"/>
      <c r="AS20" s="119"/>
      <c r="AT20" s="119"/>
      <c r="AU20" s="120"/>
      <c r="AV20" s="120"/>
      <c r="AW20" s="120"/>
      <c r="AX20" s="120"/>
      <c r="AY20" s="120"/>
      <c r="AZ20" s="120"/>
      <c r="BG20" s="59"/>
      <c r="BH20" s="58"/>
      <c r="BI20" s="58"/>
      <c r="BJ20" s="58"/>
      <c r="BK20" s="58"/>
      <c r="BL20" s="58"/>
      <c r="BM20" s="58"/>
    </row>
    <row r="21" spans="1:65" ht="19.5" customHeight="1">
      <c r="A21" s="115">
        <v>16</v>
      </c>
      <c r="B21" s="115"/>
      <c r="C21" s="125" t="s">
        <v>13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65"/>
      <c r="O21" s="118">
        <v>5751216</v>
      </c>
      <c r="P21" s="119"/>
      <c r="Q21" s="119"/>
      <c r="R21" s="119"/>
      <c r="S21" s="119"/>
      <c r="T21" s="119"/>
      <c r="U21" s="126">
        <f t="shared" si="0"/>
        <v>7.6428119601328905</v>
      </c>
      <c r="V21" s="126"/>
      <c r="W21" s="126"/>
      <c r="X21" s="126"/>
      <c r="Y21" s="126"/>
      <c r="Z21" s="127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60"/>
      <c r="AO21" s="118"/>
      <c r="AP21" s="119"/>
      <c r="AQ21" s="119"/>
      <c r="AR21" s="119"/>
      <c r="AS21" s="119"/>
      <c r="AT21" s="119"/>
      <c r="AU21" s="120"/>
      <c r="AV21" s="120"/>
      <c r="AW21" s="120"/>
      <c r="AX21" s="120"/>
      <c r="AY21" s="120"/>
      <c r="AZ21" s="120"/>
      <c r="BG21" s="59"/>
      <c r="BH21" s="58"/>
      <c r="BI21" s="58"/>
      <c r="BJ21" s="58"/>
      <c r="BK21" s="58"/>
      <c r="BL21" s="58"/>
      <c r="BM21" s="58"/>
    </row>
    <row r="22" spans="1:65" ht="19.5" customHeight="1">
      <c r="A22" s="115">
        <v>17</v>
      </c>
      <c r="B22" s="115"/>
      <c r="C22" s="125" t="s">
        <v>14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65"/>
      <c r="O22" s="118">
        <v>262361</v>
      </c>
      <c r="P22" s="119"/>
      <c r="Q22" s="119"/>
      <c r="R22" s="119"/>
      <c r="S22" s="119"/>
      <c r="T22" s="119"/>
      <c r="U22" s="126">
        <f t="shared" si="0"/>
        <v>0.34865249169435214</v>
      </c>
      <c r="V22" s="126"/>
      <c r="W22" s="126"/>
      <c r="X22" s="126"/>
      <c r="Y22" s="126"/>
      <c r="Z22" s="127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60"/>
      <c r="AO22" s="118"/>
      <c r="AP22" s="119"/>
      <c r="AQ22" s="119"/>
      <c r="AR22" s="119"/>
      <c r="AS22" s="119"/>
      <c r="AT22" s="119"/>
      <c r="AU22" s="120"/>
      <c r="AV22" s="120"/>
      <c r="AW22" s="120"/>
      <c r="AX22" s="120"/>
      <c r="AY22" s="120"/>
      <c r="AZ22" s="120"/>
      <c r="BG22" s="59"/>
      <c r="BH22" s="58"/>
      <c r="BI22" s="58"/>
      <c r="BJ22" s="58"/>
      <c r="BK22" s="58"/>
      <c r="BL22" s="58"/>
      <c r="BM22" s="58"/>
    </row>
    <row r="23" spans="1:65" ht="19.5" customHeight="1">
      <c r="A23" s="115">
        <v>18</v>
      </c>
      <c r="B23" s="115"/>
      <c r="C23" s="125" t="s">
        <v>15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65"/>
      <c r="O23" s="118">
        <v>1702231</v>
      </c>
      <c r="P23" s="119"/>
      <c r="Q23" s="119"/>
      <c r="R23" s="119"/>
      <c r="S23" s="119"/>
      <c r="T23" s="119"/>
      <c r="U23" s="126">
        <f t="shared" si="0"/>
        <v>2.262100996677741</v>
      </c>
      <c r="V23" s="126"/>
      <c r="W23" s="126"/>
      <c r="X23" s="126"/>
      <c r="Y23" s="126"/>
      <c r="Z23" s="127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60"/>
      <c r="AO23" s="118"/>
      <c r="AP23" s="119"/>
      <c r="AQ23" s="119"/>
      <c r="AR23" s="119"/>
      <c r="AS23" s="119"/>
      <c r="AT23" s="119"/>
      <c r="AU23" s="120"/>
      <c r="AV23" s="120"/>
      <c r="AW23" s="120"/>
      <c r="AX23" s="120"/>
      <c r="AY23" s="120"/>
      <c r="AZ23" s="120"/>
      <c r="BG23" s="59"/>
      <c r="BH23" s="58"/>
      <c r="BI23" s="58"/>
      <c r="BJ23" s="58"/>
      <c r="BK23" s="58"/>
      <c r="BL23" s="58"/>
      <c r="BM23" s="58"/>
    </row>
    <row r="24" spans="1:65" ht="19.5" customHeight="1">
      <c r="A24" s="115">
        <v>19</v>
      </c>
      <c r="B24" s="115"/>
      <c r="C24" s="125" t="s">
        <v>16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65"/>
      <c r="O24" s="118">
        <v>4014784</v>
      </c>
      <c r="P24" s="119"/>
      <c r="Q24" s="119"/>
      <c r="R24" s="119"/>
      <c r="S24" s="119"/>
      <c r="T24" s="119"/>
      <c r="U24" s="126">
        <f t="shared" si="0"/>
        <v>5.3352611295681065</v>
      </c>
      <c r="V24" s="126"/>
      <c r="W24" s="126"/>
      <c r="X24" s="126"/>
      <c r="Y24" s="126"/>
      <c r="Z24" s="127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60"/>
      <c r="AO24" s="118"/>
      <c r="AP24" s="119"/>
      <c r="AQ24" s="119"/>
      <c r="AR24" s="119"/>
      <c r="AS24" s="119"/>
      <c r="AT24" s="119"/>
      <c r="AU24" s="120"/>
      <c r="AV24" s="120"/>
      <c r="AW24" s="120"/>
      <c r="AX24" s="120"/>
      <c r="AY24" s="120"/>
      <c r="AZ24" s="120"/>
      <c r="BG24" s="59"/>
      <c r="BH24" s="58"/>
      <c r="BI24" s="58"/>
      <c r="BJ24" s="58"/>
      <c r="BK24" s="58"/>
      <c r="BL24" s="58"/>
      <c r="BM24" s="58"/>
    </row>
    <row r="25" spans="1:65" ht="19.5" customHeight="1">
      <c r="A25" s="115">
        <v>20</v>
      </c>
      <c r="B25" s="115"/>
      <c r="C25" s="125" t="s">
        <v>17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65"/>
      <c r="O25" s="118">
        <v>2757328</v>
      </c>
      <c r="P25" s="119"/>
      <c r="Q25" s="119"/>
      <c r="R25" s="119"/>
      <c r="S25" s="119"/>
      <c r="T25" s="119"/>
      <c r="U25" s="126">
        <f>O25/$O$28*100</f>
        <v>3.6642232558139538</v>
      </c>
      <c r="V25" s="126"/>
      <c r="W25" s="126"/>
      <c r="X25" s="126"/>
      <c r="Y25" s="126"/>
      <c r="Z25" s="127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60"/>
      <c r="AO25" s="118"/>
      <c r="AP25" s="119"/>
      <c r="AQ25" s="119"/>
      <c r="AR25" s="119"/>
      <c r="AS25" s="119"/>
      <c r="AT25" s="119"/>
      <c r="AU25" s="120"/>
      <c r="AV25" s="120"/>
      <c r="AW25" s="120"/>
      <c r="AX25" s="120"/>
      <c r="AY25" s="120"/>
      <c r="AZ25" s="120"/>
      <c r="BG25" s="59"/>
      <c r="BH25" s="58"/>
      <c r="BI25" s="58"/>
      <c r="BJ25" s="58"/>
      <c r="BK25" s="58"/>
      <c r="BL25" s="58"/>
      <c r="BM25" s="58"/>
    </row>
    <row r="26" spans="1:65" ht="19.5" customHeight="1">
      <c r="A26" s="115">
        <v>21</v>
      </c>
      <c r="B26" s="115"/>
      <c r="C26" s="125" t="s">
        <v>21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65"/>
      <c r="O26" s="118">
        <v>1573889</v>
      </c>
      <c r="P26" s="119"/>
      <c r="Q26" s="119"/>
      <c r="R26" s="119"/>
      <c r="S26" s="119"/>
      <c r="T26" s="119"/>
      <c r="U26" s="126">
        <f t="shared" ref="U26:U27" si="2">O26/$O$28*100</f>
        <v>2.0915468438538207</v>
      </c>
      <c r="V26" s="126"/>
      <c r="W26" s="126"/>
      <c r="X26" s="126"/>
      <c r="Y26" s="126"/>
      <c r="Z26" s="127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60"/>
      <c r="AO26" s="118"/>
      <c r="AP26" s="119"/>
      <c r="AQ26" s="119"/>
      <c r="AR26" s="119"/>
      <c r="AS26" s="119"/>
      <c r="AT26" s="119"/>
      <c r="AU26" s="120"/>
      <c r="AV26" s="120"/>
      <c r="AW26" s="120"/>
      <c r="AX26" s="120"/>
      <c r="AY26" s="120"/>
      <c r="AZ26" s="120"/>
      <c r="BG26" s="59"/>
      <c r="BH26" s="58"/>
      <c r="BI26" s="58"/>
      <c r="BJ26" s="58"/>
      <c r="BK26" s="58"/>
      <c r="BL26" s="58"/>
      <c r="BM26" s="58"/>
    </row>
    <row r="27" spans="1:65" ht="20.25" customHeight="1">
      <c r="A27" s="115">
        <v>22</v>
      </c>
      <c r="B27" s="115"/>
      <c r="C27" s="125" t="s">
        <v>22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65"/>
      <c r="O27" s="118">
        <v>3135400</v>
      </c>
      <c r="P27" s="119"/>
      <c r="Q27" s="119"/>
      <c r="R27" s="119"/>
      <c r="S27" s="119"/>
      <c r="T27" s="119"/>
      <c r="U27" s="126">
        <f t="shared" si="2"/>
        <v>4.1666445182724257</v>
      </c>
      <c r="V27" s="126"/>
      <c r="W27" s="126"/>
      <c r="X27" s="126"/>
      <c r="Y27" s="126"/>
      <c r="Z27" s="127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60"/>
      <c r="AO27" s="152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</row>
    <row r="28" spans="1:65" ht="19.5" customHeight="1" thickBot="1">
      <c r="A28" s="146" t="s">
        <v>26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66"/>
      <c r="O28" s="130">
        <f>SUM(O6:T27)</f>
        <v>75250000</v>
      </c>
      <c r="P28" s="131"/>
      <c r="Q28" s="131"/>
      <c r="R28" s="131"/>
      <c r="S28" s="131"/>
      <c r="T28" s="131"/>
      <c r="U28" s="128">
        <f>SUM(U6:Z27)</f>
        <v>100</v>
      </c>
      <c r="V28" s="128"/>
      <c r="W28" s="128"/>
      <c r="X28" s="128"/>
      <c r="Y28" s="128"/>
      <c r="Z28" s="129"/>
      <c r="AA28" s="151" t="s">
        <v>26</v>
      </c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66"/>
      <c r="AO28" s="149">
        <f>SUM(AO6:AT27)</f>
        <v>75250000</v>
      </c>
      <c r="AP28" s="150"/>
      <c r="AQ28" s="150"/>
      <c r="AR28" s="150"/>
      <c r="AS28" s="150"/>
      <c r="AT28" s="150"/>
      <c r="AU28" s="147">
        <f>SUM(AU6:AZ27)</f>
        <v>100.00000000000001</v>
      </c>
      <c r="AV28" s="147"/>
      <c r="AW28" s="147"/>
      <c r="AX28" s="147"/>
      <c r="AY28" s="147"/>
      <c r="AZ28" s="147"/>
    </row>
    <row r="29" spans="1:65" ht="19.5" customHeight="1">
      <c r="B29" s="138" t="s">
        <v>39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>
      <c r="A31" s="145" t="s">
        <v>242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</row>
    <row r="32" spans="1:65" ht="19.5" customHeight="1" thickBo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44" t="s">
        <v>45</v>
      </c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</row>
    <row r="33" spans="1:52" ht="19.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4"/>
      <c r="O33" s="134" t="s">
        <v>40</v>
      </c>
      <c r="P33" s="134"/>
      <c r="Q33" s="134"/>
      <c r="R33" s="134"/>
      <c r="S33" s="134"/>
      <c r="T33" s="134"/>
      <c r="U33" s="134"/>
      <c r="V33" s="134"/>
      <c r="W33" s="134"/>
      <c r="X33" s="134"/>
      <c r="Y33" s="134" t="s">
        <v>41</v>
      </c>
      <c r="Z33" s="134"/>
      <c r="AA33" s="134"/>
      <c r="AB33" s="134"/>
      <c r="AC33" s="134"/>
      <c r="AD33" s="134"/>
      <c r="AE33" s="134"/>
      <c r="AF33" s="134"/>
      <c r="AG33" s="134"/>
      <c r="AH33" s="134"/>
      <c r="AI33" s="134" t="s">
        <v>42</v>
      </c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5"/>
    </row>
    <row r="34" spans="1:52" ht="19.5" customHeight="1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136" t="s">
        <v>0</v>
      </c>
      <c r="P34" s="136"/>
      <c r="Q34" s="136"/>
      <c r="R34" s="136"/>
      <c r="S34" s="136"/>
      <c r="T34" s="136"/>
      <c r="U34" s="136"/>
      <c r="V34" s="136"/>
      <c r="W34" s="136"/>
      <c r="X34" s="136"/>
      <c r="Y34" s="136" t="s">
        <v>1</v>
      </c>
      <c r="Z34" s="136"/>
      <c r="AA34" s="136"/>
      <c r="AB34" s="136"/>
      <c r="AC34" s="136"/>
      <c r="AD34" s="136"/>
      <c r="AE34" s="136"/>
      <c r="AF34" s="136"/>
      <c r="AG34" s="136"/>
      <c r="AH34" s="136"/>
      <c r="AI34" s="136" t="s">
        <v>43</v>
      </c>
      <c r="AJ34" s="136"/>
      <c r="AK34" s="136"/>
      <c r="AL34" s="136"/>
      <c r="AM34" s="136"/>
      <c r="AN34" s="136"/>
      <c r="AO34" s="136"/>
      <c r="AP34" s="136"/>
      <c r="AQ34" s="136"/>
      <c r="AR34" s="136" t="s">
        <v>44</v>
      </c>
      <c r="AS34" s="136"/>
      <c r="AT34" s="136"/>
      <c r="AU34" s="136"/>
      <c r="AV34" s="136"/>
      <c r="AW34" s="136"/>
      <c r="AX34" s="136"/>
      <c r="AY34" s="136"/>
      <c r="AZ34" s="141"/>
    </row>
    <row r="35" spans="1:52" ht="9.75" customHeight="1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9.5" customHeight="1">
      <c r="A36" s="115">
        <v>30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  <c r="O36" s="117">
        <v>77335555</v>
      </c>
      <c r="P36" s="114"/>
      <c r="Q36" s="114"/>
      <c r="R36" s="114"/>
      <c r="S36" s="114"/>
      <c r="T36" s="114"/>
      <c r="U36" s="114"/>
      <c r="V36" s="114"/>
      <c r="W36" s="114"/>
      <c r="X36" s="114"/>
      <c r="Y36" s="114">
        <v>72925911</v>
      </c>
      <c r="Z36" s="114"/>
      <c r="AA36" s="114"/>
      <c r="AB36" s="114"/>
      <c r="AC36" s="114"/>
      <c r="AD36" s="114"/>
      <c r="AE36" s="114"/>
      <c r="AF36" s="114"/>
      <c r="AG36" s="114"/>
      <c r="AH36" s="114"/>
      <c r="AI36" s="114">
        <v>4409644</v>
      </c>
      <c r="AJ36" s="114"/>
      <c r="AK36" s="114"/>
      <c r="AL36" s="114"/>
      <c r="AM36" s="114"/>
      <c r="AN36" s="114"/>
      <c r="AO36" s="114"/>
      <c r="AP36" s="114"/>
      <c r="AQ36" s="114"/>
      <c r="AR36" s="113">
        <v>5.7</v>
      </c>
      <c r="AS36" s="113"/>
      <c r="AT36" s="113"/>
      <c r="AU36" s="113"/>
      <c r="AV36" s="113"/>
      <c r="AW36" s="113"/>
      <c r="AX36" s="113"/>
      <c r="AY36" s="113"/>
      <c r="AZ36" s="113"/>
    </row>
    <row r="37" spans="1:52" ht="19.5" customHeight="1">
      <c r="A37" s="115" t="s">
        <v>287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6"/>
      <c r="O37" s="117">
        <v>80821395</v>
      </c>
      <c r="P37" s="114"/>
      <c r="Q37" s="114"/>
      <c r="R37" s="114"/>
      <c r="S37" s="114"/>
      <c r="T37" s="114"/>
      <c r="U37" s="114"/>
      <c r="V37" s="114"/>
      <c r="W37" s="114"/>
      <c r="X37" s="114"/>
      <c r="Y37" s="114">
        <v>76716852</v>
      </c>
      <c r="Z37" s="114"/>
      <c r="AA37" s="114"/>
      <c r="AB37" s="114"/>
      <c r="AC37" s="114"/>
      <c r="AD37" s="114"/>
      <c r="AE37" s="114"/>
      <c r="AF37" s="114"/>
      <c r="AG37" s="114"/>
      <c r="AH37" s="114"/>
      <c r="AI37" s="114">
        <v>4104543</v>
      </c>
      <c r="AJ37" s="114"/>
      <c r="AK37" s="114"/>
      <c r="AL37" s="114"/>
      <c r="AM37" s="114"/>
      <c r="AN37" s="114"/>
      <c r="AO37" s="114"/>
      <c r="AP37" s="114"/>
      <c r="AQ37" s="114"/>
      <c r="AR37" s="113">
        <v>5.0999999999999996</v>
      </c>
      <c r="AS37" s="113"/>
      <c r="AT37" s="113"/>
      <c r="AU37" s="113"/>
      <c r="AV37" s="113"/>
      <c r="AW37" s="113"/>
      <c r="AX37" s="113"/>
      <c r="AY37" s="113"/>
      <c r="AZ37" s="113"/>
    </row>
    <row r="38" spans="1:52" ht="19.5" customHeight="1">
      <c r="A38" s="115">
        <v>2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117">
        <v>94274348</v>
      </c>
      <c r="P38" s="114"/>
      <c r="Q38" s="114"/>
      <c r="R38" s="114"/>
      <c r="S38" s="114"/>
      <c r="T38" s="114"/>
      <c r="U38" s="114"/>
      <c r="V38" s="114"/>
      <c r="W38" s="114"/>
      <c r="X38" s="114"/>
      <c r="Y38" s="114">
        <v>89776525</v>
      </c>
      <c r="Z38" s="114"/>
      <c r="AA38" s="114"/>
      <c r="AB38" s="114"/>
      <c r="AC38" s="114"/>
      <c r="AD38" s="114"/>
      <c r="AE38" s="114"/>
      <c r="AF38" s="114"/>
      <c r="AG38" s="114"/>
      <c r="AH38" s="114"/>
      <c r="AI38" s="114">
        <v>4497823</v>
      </c>
      <c r="AJ38" s="114"/>
      <c r="AK38" s="114"/>
      <c r="AL38" s="114"/>
      <c r="AM38" s="114"/>
      <c r="AN38" s="114"/>
      <c r="AO38" s="114"/>
      <c r="AP38" s="114"/>
      <c r="AQ38" s="114"/>
      <c r="AR38" s="113">
        <v>4.8</v>
      </c>
      <c r="AS38" s="113"/>
      <c r="AT38" s="113"/>
      <c r="AU38" s="113"/>
      <c r="AV38" s="113"/>
      <c r="AW38" s="113"/>
      <c r="AX38" s="113"/>
      <c r="AY38" s="113"/>
      <c r="AZ38" s="113"/>
    </row>
    <row r="39" spans="1:52" ht="19.5" customHeight="1">
      <c r="A39" s="115">
        <v>3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114">
        <v>85837588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4">
        <v>79918078</v>
      </c>
      <c r="Z39" s="114"/>
      <c r="AA39" s="114"/>
      <c r="AB39" s="114"/>
      <c r="AC39" s="114"/>
      <c r="AD39" s="114"/>
      <c r="AE39" s="114"/>
      <c r="AF39" s="114"/>
      <c r="AG39" s="114"/>
      <c r="AH39" s="114"/>
      <c r="AI39" s="114">
        <v>5919510</v>
      </c>
      <c r="AJ39" s="114"/>
      <c r="AK39" s="114"/>
      <c r="AL39" s="114"/>
      <c r="AM39" s="114"/>
      <c r="AN39" s="114"/>
      <c r="AO39" s="114"/>
      <c r="AP39" s="114"/>
      <c r="AQ39" s="114"/>
      <c r="AR39" s="113">
        <v>6.9</v>
      </c>
      <c r="AS39" s="113"/>
      <c r="AT39" s="113"/>
      <c r="AU39" s="113"/>
      <c r="AV39" s="113"/>
      <c r="AW39" s="113"/>
      <c r="AX39" s="113"/>
      <c r="AY39" s="113"/>
      <c r="AZ39" s="113"/>
    </row>
    <row r="40" spans="1:52" ht="19.5" customHeight="1">
      <c r="A40" s="115">
        <v>4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  <c r="O40" s="114">
        <v>82692185</v>
      </c>
      <c r="P40" s="114"/>
      <c r="Q40" s="114"/>
      <c r="R40" s="114"/>
      <c r="S40" s="114"/>
      <c r="T40" s="114"/>
      <c r="U40" s="114"/>
      <c r="V40" s="114"/>
      <c r="W40" s="114"/>
      <c r="X40" s="114"/>
      <c r="Y40" s="114">
        <v>77612848</v>
      </c>
      <c r="Z40" s="114"/>
      <c r="AA40" s="114"/>
      <c r="AB40" s="114"/>
      <c r="AC40" s="114"/>
      <c r="AD40" s="114"/>
      <c r="AE40" s="114"/>
      <c r="AF40" s="114"/>
      <c r="AG40" s="114"/>
      <c r="AH40" s="114"/>
      <c r="AI40" s="114">
        <v>5079337</v>
      </c>
      <c r="AJ40" s="114"/>
      <c r="AK40" s="114"/>
      <c r="AL40" s="114"/>
      <c r="AM40" s="114"/>
      <c r="AN40" s="114"/>
      <c r="AO40" s="114"/>
      <c r="AP40" s="114"/>
      <c r="AQ40" s="114"/>
      <c r="AR40" s="113">
        <f>AI40/O40*100</f>
        <v>6.1424631602127819</v>
      </c>
      <c r="AS40" s="113"/>
      <c r="AT40" s="113"/>
      <c r="AU40" s="113"/>
      <c r="AV40" s="113"/>
      <c r="AW40" s="113"/>
      <c r="AX40" s="113"/>
      <c r="AY40" s="113"/>
      <c r="AZ40" s="113"/>
    </row>
    <row r="41" spans="1:52" ht="9.75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21"/>
      <c r="N41" s="12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8.25" customHeight="1">
      <c r="B42" s="137" t="s">
        <v>39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  <mergeCell ref="AO27:AT27"/>
    <mergeCell ref="AO25:AT25"/>
    <mergeCell ref="AU24:AZ24"/>
    <mergeCell ref="AO26:AT26"/>
    <mergeCell ref="AU25:AZ25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A21:B21"/>
    <mergeCell ref="A28:M28"/>
    <mergeCell ref="B29:O29"/>
    <mergeCell ref="AU20:AZ20"/>
    <mergeCell ref="AU28:AZ28"/>
    <mergeCell ref="AU27:AZ27"/>
    <mergeCell ref="AU26:AZ26"/>
    <mergeCell ref="AO28:AT28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C18:AM18"/>
    <mergeCell ref="O8:T8"/>
    <mergeCell ref="O9:T9"/>
    <mergeCell ref="U14:Z14"/>
    <mergeCell ref="O20:T20"/>
    <mergeCell ref="O14:T14"/>
    <mergeCell ref="O18:T18"/>
    <mergeCell ref="U19:Z19"/>
    <mergeCell ref="O10:T10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A4:AN4"/>
    <mergeCell ref="AP2:AZ2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U23:AZ23"/>
    <mergeCell ref="AO23:AT23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O37:X37"/>
    <mergeCell ref="Y37:AH37"/>
    <mergeCell ref="A40:N40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Y36:AH36"/>
    <mergeCell ref="AI36:AQ36"/>
    <mergeCell ref="AR36:AZ36"/>
    <mergeCell ref="O36:X36"/>
    <mergeCell ref="A37:N37"/>
    <mergeCell ref="A36:N36"/>
    <mergeCell ref="A38:N38"/>
    <mergeCell ref="O38:X38"/>
    <mergeCell ref="Y38:AH38"/>
    <mergeCell ref="AI38:AQ38"/>
    <mergeCell ref="AR38:AZ38"/>
    <mergeCell ref="AR40:AZ40"/>
    <mergeCell ref="Y40:AH40"/>
    <mergeCell ref="AI40:AQ40"/>
    <mergeCell ref="A39:N39"/>
    <mergeCell ref="O39:X39"/>
    <mergeCell ref="Y39:AH39"/>
    <mergeCell ref="AI39:AQ39"/>
    <mergeCell ref="AR39:AZ39"/>
    <mergeCell ref="AI37:AQ37"/>
    <mergeCell ref="AR37:AZ3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5"/>
  <sheetViews>
    <sheetView zoomScaleNormal="100" workbookViewId="0">
      <selection activeCell="A12" sqref="A1:XFD1048576"/>
    </sheetView>
  </sheetViews>
  <sheetFormatPr defaultColWidth="1.625" defaultRowHeight="9.75" customHeight="1"/>
  <cols>
    <col min="1" max="16384" width="1.625" style="2"/>
  </cols>
  <sheetData>
    <row r="1" spans="1:48" ht="19.5" customHeight="1">
      <c r="A1" s="145" t="s">
        <v>243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</row>
    <row r="2" spans="1:48" ht="19.5" customHeight="1" thickBo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M2" s="155" t="s">
        <v>47</v>
      </c>
      <c r="AN2" s="155"/>
      <c r="AO2" s="155"/>
      <c r="AP2" s="155"/>
      <c r="AQ2" s="155"/>
      <c r="AR2" s="155"/>
      <c r="AS2" s="155"/>
      <c r="AT2" s="155"/>
      <c r="AU2" s="155"/>
      <c r="AV2" s="155"/>
    </row>
    <row r="3" spans="1:48" ht="19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34" t="s">
        <v>306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56" t="s">
        <v>307</v>
      </c>
      <c r="AH3" s="134"/>
      <c r="AI3" s="134"/>
      <c r="AJ3" s="134"/>
      <c r="AK3" s="134"/>
      <c r="AL3" s="134"/>
      <c r="AM3" s="134"/>
      <c r="AN3" s="135"/>
      <c r="AO3" s="156" t="s">
        <v>308</v>
      </c>
      <c r="AP3" s="134"/>
      <c r="AQ3" s="134"/>
      <c r="AR3" s="134"/>
      <c r="AS3" s="134"/>
      <c r="AT3" s="134"/>
      <c r="AU3" s="134"/>
      <c r="AV3" s="135"/>
    </row>
    <row r="4" spans="1:48" ht="19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36" t="s">
        <v>40</v>
      </c>
      <c r="R4" s="136"/>
      <c r="S4" s="136"/>
      <c r="T4" s="136"/>
      <c r="U4" s="136"/>
      <c r="V4" s="136"/>
      <c r="W4" s="136"/>
      <c r="X4" s="136"/>
      <c r="Y4" s="136" t="s">
        <v>41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41"/>
      <c r="AO4" s="136"/>
      <c r="AP4" s="136"/>
      <c r="AQ4" s="136"/>
      <c r="AR4" s="136"/>
      <c r="AS4" s="136"/>
      <c r="AT4" s="136"/>
      <c r="AU4" s="136"/>
      <c r="AV4" s="141"/>
    </row>
    <row r="5" spans="1:48" ht="9.75" customHeight="1">
      <c r="Q5" s="79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9.5" customHeight="1">
      <c r="A6" s="125" t="s">
        <v>48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53">
        <v>82692185</v>
      </c>
      <c r="R6" s="154"/>
      <c r="S6" s="154"/>
      <c r="T6" s="154"/>
      <c r="U6" s="154"/>
      <c r="V6" s="154"/>
      <c r="W6" s="154"/>
      <c r="X6" s="154"/>
      <c r="Y6" s="154">
        <v>77612848</v>
      </c>
      <c r="Z6" s="154"/>
      <c r="AA6" s="154"/>
      <c r="AB6" s="154"/>
      <c r="AC6" s="154"/>
      <c r="AD6" s="154"/>
      <c r="AE6" s="154"/>
      <c r="AF6" s="154"/>
      <c r="AG6" s="154">
        <v>74720000</v>
      </c>
      <c r="AH6" s="154"/>
      <c r="AI6" s="154"/>
      <c r="AJ6" s="154"/>
      <c r="AK6" s="154"/>
      <c r="AL6" s="154"/>
      <c r="AM6" s="154"/>
      <c r="AN6" s="154"/>
      <c r="AO6" s="154">
        <v>75250000</v>
      </c>
      <c r="AP6" s="154"/>
      <c r="AQ6" s="154"/>
      <c r="AR6" s="154"/>
      <c r="AS6" s="154"/>
      <c r="AT6" s="154"/>
      <c r="AU6" s="154"/>
      <c r="AV6" s="154"/>
    </row>
    <row r="7" spans="1:48" ht="19.5" customHeight="1">
      <c r="A7" s="125" t="s">
        <v>49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53">
        <f>SUM(Q8:X19)</f>
        <v>41756789</v>
      </c>
      <c r="R7" s="154"/>
      <c r="S7" s="154"/>
      <c r="T7" s="154"/>
      <c r="U7" s="154"/>
      <c r="V7" s="154"/>
      <c r="W7" s="154"/>
      <c r="X7" s="154"/>
      <c r="Y7" s="154">
        <f>SUM(Y8:AF19)</f>
        <v>40269113</v>
      </c>
      <c r="Z7" s="154"/>
      <c r="AA7" s="154"/>
      <c r="AB7" s="154"/>
      <c r="AC7" s="154"/>
      <c r="AD7" s="154"/>
      <c r="AE7" s="154"/>
      <c r="AF7" s="154"/>
      <c r="AG7" s="154">
        <f>SUM(AG8:AN19)</f>
        <v>42605100</v>
      </c>
      <c r="AH7" s="154"/>
      <c r="AI7" s="154"/>
      <c r="AJ7" s="154"/>
      <c r="AK7" s="154"/>
      <c r="AL7" s="154"/>
      <c r="AM7" s="154"/>
      <c r="AN7" s="154"/>
      <c r="AO7" s="154">
        <f>SUM(AO8:AV19)</f>
        <v>41314800</v>
      </c>
      <c r="AP7" s="154"/>
      <c r="AQ7" s="154"/>
      <c r="AR7" s="154"/>
      <c r="AS7" s="154"/>
      <c r="AT7" s="154"/>
      <c r="AU7" s="154"/>
      <c r="AV7" s="154"/>
    </row>
    <row r="8" spans="1:48" ht="19.5" customHeight="1">
      <c r="C8" s="125" t="s">
        <v>50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53">
        <v>0</v>
      </c>
      <c r="R8" s="154"/>
      <c r="S8" s="154"/>
      <c r="T8" s="154"/>
      <c r="U8" s="154"/>
      <c r="V8" s="154"/>
      <c r="W8" s="154"/>
      <c r="X8" s="154"/>
      <c r="Y8" s="154">
        <v>0</v>
      </c>
      <c r="Z8" s="154"/>
      <c r="AA8" s="154"/>
      <c r="AB8" s="154"/>
      <c r="AC8" s="154"/>
      <c r="AD8" s="154"/>
      <c r="AE8" s="154"/>
      <c r="AF8" s="154"/>
      <c r="AG8" s="154">
        <v>1000</v>
      </c>
      <c r="AH8" s="154"/>
      <c r="AI8" s="154"/>
      <c r="AJ8" s="154"/>
      <c r="AK8" s="154"/>
      <c r="AL8" s="154"/>
      <c r="AM8" s="154"/>
      <c r="AN8" s="154"/>
      <c r="AO8" s="154">
        <v>1000</v>
      </c>
      <c r="AP8" s="154"/>
      <c r="AQ8" s="154"/>
      <c r="AR8" s="154"/>
      <c r="AS8" s="154"/>
      <c r="AT8" s="154"/>
      <c r="AU8" s="154"/>
      <c r="AV8" s="154"/>
    </row>
    <row r="9" spans="1:48" ht="19.5" customHeight="1">
      <c r="C9" s="125" t="s">
        <v>51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53">
        <v>42621</v>
      </c>
      <c r="R9" s="154"/>
      <c r="S9" s="154"/>
      <c r="T9" s="154"/>
      <c r="U9" s="154"/>
      <c r="V9" s="154"/>
      <c r="W9" s="154"/>
      <c r="X9" s="154"/>
      <c r="Y9" s="154">
        <v>36867</v>
      </c>
      <c r="Z9" s="154"/>
      <c r="AA9" s="154"/>
      <c r="AB9" s="154"/>
      <c r="AC9" s="154"/>
      <c r="AD9" s="154"/>
      <c r="AE9" s="154"/>
      <c r="AF9" s="154"/>
      <c r="AG9" s="154">
        <v>47600</v>
      </c>
      <c r="AH9" s="154"/>
      <c r="AI9" s="154"/>
      <c r="AJ9" s="154"/>
      <c r="AK9" s="154"/>
      <c r="AL9" s="154"/>
      <c r="AM9" s="154"/>
      <c r="AN9" s="154"/>
      <c r="AO9" s="154">
        <v>49900</v>
      </c>
      <c r="AP9" s="154"/>
      <c r="AQ9" s="154"/>
      <c r="AR9" s="154"/>
      <c r="AS9" s="154"/>
      <c r="AT9" s="154"/>
      <c r="AU9" s="154"/>
      <c r="AV9" s="154"/>
    </row>
    <row r="10" spans="1:48" ht="19.5" customHeight="1">
      <c r="C10" s="125" t="s">
        <v>52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53">
        <v>236423</v>
      </c>
      <c r="R10" s="154"/>
      <c r="S10" s="154"/>
      <c r="T10" s="154"/>
      <c r="U10" s="154"/>
      <c r="V10" s="154"/>
      <c r="W10" s="154"/>
      <c r="X10" s="154"/>
      <c r="Y10" s="154">
        <v>236423</v>
      </c>
      <c r="Z10" s="154"/>
      <c r="AA10" s="154"/>
      <c r="AB10" s="154"/>
      <c r="AC10" s="154"/>
      <c r="AD10" s="154"/>
      <c r="AE10" s="154"/>
      <c r="AF10" s="154"/>
      <c r="AG10" s="154">
        <v>237700</v>
      </c>
      <c r="AH10" s="154"/>
      <c r="AI10" s="154"/>
      <c r="AJ10" s="154"/>
      <c r="AK10" s="154"/>
      <c r="AL10" s="154"/>
      <c r="AM10" s="154"/>
      <c r="AN10" s="154"/>
      <c r="AO10" s="154">
        <v>242600</v>
      </c>
      <c r="AP10" s="154"/>
      <c r="AQ10" s="154"/>
      <c r="AR10" s="154"/>
      <c r="AS10" s="154"/>
      <c r="AT10" s="154"/>
      <c r="AU10" s="154"/>
      <c r="AV10" s="154"/>
    </row>
    <row r="11" spans="1:48" ht="19.5" customHeight="1">
      <c r="C11" s="125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53" t="s">
        <v>320</v>
      </c>
      <c r="R11" s="154"/>
      <c r="S11" s="154"/>
      <c r="T11" s="154"/>
      <c r="U11" s="154"/>
      <c r="V11" s="154"/>
      <c r="W11" s="154"/>
      <c r="X11" s="154"/>
      <c r="Y11" s="154" t="s">
        <v>320</v>
      </c>
      <c r="Z11" s="154"/>
      <c r="AA11" s="154"/>
      <c r="AB11" s="154"/>
      <c r="AC11" s="154"/>
      <c r="AD11" s="154"/>
      <c r="AE11" s="154"/>
      <c r="AF11" s="154"/>
      <c r="AG11" s="154" t="s">
        <v>320</v>
      </c>
      <c r="AH11" s="154"/>
      <c r="AI11" s="154"/>
      <c r="AJ11" s="154"/>
      <c r="AK11" s="154"/>
      <c r="AL11" s="154"/>
      <c r="AM11" s="154"/>
      <c r="AN11" s="154"/>
      <c r="AO11" s="154" t="s">
        <v>320</v>
      </c>
      <c r="AP11" s="154"/>
      <c r="AQ11" s="154"/>
      <c r="AR11" s="154"/>
      <c r="AS11" s="154"/>
      <c r="AT11" s="154"/>
      <c r="AU11" s="154"/>
      <c r="AV11" s="154"/>
    </row>
    <row r="12" spans="1:48" ht="19.5" customHeight="1">
      <c r="C12" s="125" t="s">
        <v>54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53">
        <v>1017741</v>
      </c>
      <c r="R12" s="154"/>
      <c r="S12" s="154"/>
      <c r="T12" s="154"/>
      <c r="U12" s="154"/>
      <c r="V12" s="154"/>
      <c r="W12" s="154"/>
      <c r="X12" s="154"/>
      <c r="Y12" s="154">
        <v>1013317</v>
      </c>
      <c r="Z12" s="154"/>
      <c r="AA12" s="154"/>
      <c r="AB12" s="154"/>
      <c r="AC12" s="154"/>
      <c r="AD12" s="154"/>
      <c r="AE12" s="154"/>
      <c r="AF12" s="154"/>
      <c r="AG12" s="154">
        <v>1071000</v>
      </c>
      <c r="AH12" s="154"/>
      <c r="AI12" s="154"/>
      <c r="AJ12" s="154"/>
      <c r="AK12" s="154"/>
      <c r="AL12" s="154"/>
      <c r="AM12" s="154"/>
      <c r="AN12" s="154"/>
      <c r="AO12" s="154">
        <v>692000</v>
      </c>
      <c r="AP12" s="154"/>
      <c r="AQ12" s="154"/>
      <c r="AR12" s="154"/>
      <c r="AS12" s="154"/>
      <c r="AT12" s="154"/>
      <c r="AU12" s="154"/>
      <c r="AV12" s="154"/>
    </row>
    <row r="13" spans="1:48" ht="19.5" customHeight="1">
      <c r="C13" s="125" t="s">
        <v>55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53">
        <v>11976</v>
      </c>
      <c r="R13" s="154"/>
      <c r="S13" s="154"/>
      <c r="T13" s="154"/>
      <c r="U13" s="154"/>
      <c r="V13" s="154"/>
      <c r="W13" s="154"/>
      <c r="X13" s="154"/>
      <c r="Y13" s="154">
        <v>7040</v>
      </c>
      <c r="Z13" s="154"/>
      <c r="AA13" s="154"/>
      <c r="AB13" s="154"/>
      <c r="AC13" s="154"/>
      <c r="AD13" s="154"/>
      <c r="AE13" s="154"/>
      <c r="AF13" s="154"/>
      <c r="AG13" s="154">
        <v>9200</v>
      </c>
      <c r="AH13" s="154"/>
      <c r="AI13" s="154"/>
      <c r="AJ13" s="154"/>
      <c r="AK13" s="154"/>
      <c r="AL13" s="154"/>
      <c r="AM13" s="154"/>
      <c r="AN13" s="154"/>
      <c r="AO13" s="154">
        <v>10200</v>
      </c>
      <c r="AP13" s="154"/>
      <c r="AQ13" s="154"/>
      <c r="AR13" s="154"/>
      <c r="AS13" s="154"/>
      <c r="AT13" s="154"/>
      <c r="AU13" s="154"/>
      <c r="AV13" s="154"/>
    </row>
    <row r="14" spans="1:48" ht="19.5" customHeight="1">
      <c r="C14" s="125" t="s">
        <v>56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53">
        <v>919269</v>
      </c>
      <c r="R14" s="154"/>
      <c r="S14" s="154"/>
      <c r="T14" s="154"/>
      <c r="U14" s="154"/>
      <c r="V14" s="154"/>
      <c r="W14" s="154"/>
      <c r="X14" s="154"/>
      <c r="Y14" s="154">
        <v>846824</v>
      </c>
      <c r="Z14" s="154"/>
      <c r="AA14" s="154"/>
      <c r="AB14" s="154"/>
      <c r="AC14" s="154"/>
      <c r="AD14" s="154"/>
      <c r="AE14" s="154"/>
      <c r="AF14" s="154"/>
      <c r="AG14" s="154">
        <v>1049000</v>
      </c>
      <c r="AH14" s="154"/>
      <c r="AI14" s="154"/>
      <c r="AJ14" s="154"/>
      <c r="AK14" s="154"/>
      <c r="AL14" s="154"/>
      <c r="AM14" s="154"/>
      <c r="AN14" s="154"/>
      <c r="AO14" s="154">
        <v>0</v>
      </c>
      <c r="AP14" s="154"/>
      <c r="AQ14" s="154"/>
      <c r="AR14" s="154"/>
      <c r="AS14" s="154"/>
      <c r="AT14" s="154"/>
      <c r="AU14" s="154"/>
      <c r="AV14" s="154"/>
    </row>
    <row r="15" spans="1:48" ht="19.5" customHeight="1">
      <c r="C15" s="125" t="s">
        <v>57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53">
        <v>6825</v>
      </c>
      <c r="R15" s="154"/>
      <c r="S15" s="154"/>
      <c r="T15" s="154"/>
      <c r="U15" s="154"/>
      <c r="V15" s="154"/>
      <c r="W15" s="154"/>
      <c r="X15" s="154"/>
      <c r="Y15" s="154">
        <v>4186</v>
      </c>
      <c r="Z15" s="154"/>
      <c r="AA15" s="154"/>
      <c r="AB15" s="154"/>
      <c r="AC15" s="154"/>
      <c r="AD15" s="154"/>
      <c r="AE15" s="154"/>
      <c r="AF15" s="154"/>
      <c r="AG15" s="154">
        <v>5600</v>
      </c>
      <c r="AH15" s="154"/>
      <c r="AI15" s="154"/>
      <c r="AJ15" s="154"/>
      <c r="AK15" s="154"/>
      <c r="AL15" s="154"/>
      <c r="AM15" s="154"/>
      <c r="AN15" s="154"/>
      <c r="AO15" s="154">
        <v>23100</v>
      </c>
      <c r="AP15" s="154"/>
      <c r="AQ15" s="154"/>
      <c r="AR15" s="154"/>
      <c r="AS15" s="154"/>
      <c r="AT15" s="154"/>
      <c r="AU15" s="154"/>
      <c r="AV15" s="154"/>
    </row>
    <row r="16" spans="1:48" ht="19.5" customHeight="1">
      <c r="C16" s="125" t="s">
        <v>58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53">
        <v>17865217</v>
      </c>
      <c r="R16" s="154"/>
      <c r="S16" s="154"/>
      <c r="T16" s="154"/>
      <c r="U16" s="154"/>
      <c r="V16" s="154"/>
      <c r="W16" s="154"/>
      <c r="X16" s="154"/>
      <c r="Y16" s="154">
        <v>17528087</v>
      </c>
      <c r="Z16" s="154"/>
      <c r="AA16" s="154"/>
      <c r="AB16" s="154"/>
      <c r="AC16" s="154"/>
      <c r="AD16" s="154"/>
      <c r="AE16" s="154"/>
      <c r="AF16" s="154"/>
      <c r="AG16" s="154">
        <v>17941000</v>
      </c>
      <c r="AH16" s="154"/>
      <c r="AI16" s="154"/>
      <c r="AJ16" s="154"/>
      <c r="AK16" s="154"/>
      <c r="AL16" s="154"/>
      <c r="AM16" s="154"/>
      <c r="AN16" s="154"/>
      <c r="AO16" s="154">
        <v>17974000</v>
      </c>
      <c r="AP16" s="154"/>
      <c r="AQ16" s="154"/>
      <c r="AR16" s="154"/>
      <c r="AS16" s="154"/>
      <c r="AT16" s="154"/>
      <c r="AU16" s="154"/>
      <c r="AV16" s="154"/>
    </row>
    <row r="17" spans="1:48" ht="19.5" customHeight="1">
      <c r="C17" s="125" t="s">
        <v>59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53">
        <v>2660264</v>
      </c>
      <c r="R17" s="154"/>
      <c r="S17" s="154"/>
      <c r="T17" s="154"/>
      <c r="U17" s="154"/>
      <c r="V17" s="154"/>
      <c r="W17" s="154"/>
      <c r="X17" s="154"/>
      <c r="Y17" s="154">
        <v>2592122</v>
      </c>
      <c r="Z17" s="154"/>
      <c r="AA17" s="154"/>
      <c r="AB17" s="154"/>
      <c r="AC17" s="154"/>
      <c r="AD17" s="154"/>
      <c r="AE17" s="154"/>
      <c r="AF17" s="154"/>
      <c r="AG17" s="154">
        <v>2790000</v>
      </c>
      <c r="AH17" s="154"/>
      <c r="AI17" s="154"/>
      <c r="AJ17" s="154"/>
      <c r="AK17" s="154"/>
      <c r="AL17" s="154"/>
      <c r="AM17" s="154"/>
      <c r="AN17" s="154"/>
      <c r="AO17" s="154">
        <v>2749000</v>
      </c>
      <c r="AP17" s="154"/>
      <c r="AQ17" s="154"/>
      <c r="AR17" s="154"/>
      <c r="AS17" s="154"/>
      <c r="AT17" s="154"/>
      <c r="AU17" s="154"/>
      <c r="AV17" s="154"/>
    </row>
    <row r="18" spans="1:48" ht="19.5" customHeight="1">
      <c r="C18" s="125" t="s">
        <v>60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53">
        <v>18996453</v>
      </c>
      <c r="R18" s="154"/>
      <c r="S18" s="154"/>
      <c r="T18" s="154"/>
      <c r="U18" s="154"/>
      <c r="V18" s="154"/>
      <c r="W18" s="154"/>
      <c r="X18" s="154"/>
      <c r="Y18" s="154">
        <v>18004247</v>
      </c>
      <c r="Z18" s="154"/>
      <c r="AA18" s="154"/>
      <c r="AB18" s="154"/>
      <c r="AC18" s="154"/>
      <c r="AD18" s="154"/>
      <c r="AE18" s="154"/>
      <c r="AF18" s="154"/>
      <c r="AG18" s="154">
        <v>19453000</v>
      </c>
      <c r="AH18" s="154"/>
      <c r="AI18" s="154"/>
      <c r="AJ18" s="154"/>
      <c r="AK18" s="154"/>
      <c r="AL18" s="154"/>
      <c r="AM18" s="154"/>
      <c r="AN18" s="154"/>
      <c r="AO18" s="154">
        <v>19573000</v>
      </c>
      <c r="AP18" s="154"/>
      <c r="AQ18" s="154"/>
      <c r="AR18" s="154"/>
      <c r="AS18" s="154"/>
      <c r="AT18" s="154"/>
      <c r="AU18" s="154"/>
      <c r="AV18" s="154"/>
    </row>
    <row r="19" spans="1:48" ht="19.5" customHeight="1"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53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</row>
    <row r="20" spans="1:48" ht="9.75" customHeight="1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1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9.5" customHeight="1">
      <c r="B21" s="137" t="s">
        <v>39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</row>
    <row r="22" spans="1:48" ht="19.5" customHeight="1"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48" ht="19.5" customHeight="1"/>
    <row r="24" spans="1:48" ht="19.5" customHeight="1">
      <c r="A24" s="145" t="s">
        <v>244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57"/>
      <c r="AO24" s="157"/>
      <c r="AP24" s="157"/>
      <c r="AQ24" s="157"/>
      <c r="AR24" s="157"/>
      <c r="AS24" s="157"/>
      <c r="AT24" s="157"/>
      <c r="AU24" s="157"/>
      <c r="AV24" s="157"/>
    </row>
    <row r="25" spans="1:48" ht="19.5" customHeight="1" thickBot="1"/>
    <row r="26" spans="1:48" ht="19.5" customHeight="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33"/>
      <c r="M26" s="134" t="s">
        <v>61</v>
      </c>
      <c r="N26" s="134"/>
      <c r="O26" s="134"/>
      <c r="P26" s="134"/>
      <c r="Q26" s="134"/>
      <c r="R26" s="134"/>
      <c r="S26" s="134"/>
      <c r="T26" s="134"/>
      <c r="U26" s="134"/>
      <c r="V26" s="134" t="s">
        <v>62</v>
      </c>
      <c r="W26" s="134"/>
      <c r="X26" s="134"/>
      <c r="Y26" s="134"/>
      <c r="Z26" s="134"/>
      <c r="AA26" s="134"/>
      <c r="AB26" s="134"/>
      <c r="AC26" s="134"/>
      <c r="AD26" s="134"/>
      <c r="AE26" s="134" t="s">
        <v>63</v>
      </c>
      <c r="AF26" s="134"/>
      <c r="AG26" s="134"/>
      <c r="AH26" s="134"/>
      <c r="AI26" s="134"/>
      <c r="AJ26" s="134"/>
      <c r="AK26" s="134"/>
      <c r="AL26" s="134"/>
      <c r="AM26" s="134"/>
      <c r="AN26" s="134" t="s">
        <v>64</v>
      </c>
      <c r="AO26" s="134"/>
      <c r="AP26" s="134"/>
      <c r="AQ26" s="134"/>
      <c r="AR26" s="134"/>
      <c r="AS26" s="134"/>
      <c r="AT26" s="134"/>
      <c r="AU26" s="134"/>
      <c r="AV26" s="135"/>
    </row>
    <row r="27" spans="1:48" ht="19.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60"/>
      <c r="N27" s="60"/>
      <c r="O27" s="60"/>
      <c r="P27" s="60"/>
      <c r="Q27" s="60"/>
      <c r="R27" s="60"/>
      <c r="S27" s="60"/>
      <c r="T27" s="160" t="s">
        <v>65</v>
      </c>
      <c r="U27" s="160"/>
      <c r="V27" s="60"/>
      <c r="W27" s="60"/>
      <c r="X27" s="60"/>
      <c r="Y27" s="60"/>
      <c r="Z27" s="60"/>
      <c r="AA27" s="60"/>
      <c r="AB27" s="60"/>
      <c r="AC27" s="160" t="s">
        <v>65</v>
      </c>
      <c r="AD27" s="160"/>
      <c r="AE27" s="73"/>
      <c r="AF27" s="73"/>
      <c r="AG27" s="60"/>
      <c r="AH27" s="60"/>
      <c r="AI27" s="60"/>
      <c r="AJ27" s="60"/>
      <c r="AK27" s="60"/>
      <c r="AL27" s="160" t="s">
        <v>66</v>
      </c>
      <c r="AM27" s="160"/>
      <c r="AN27" s="60"/>
      <c r="AO27" s="60"/>
      <c r="AP27" s="60"/>
      <c r="AQ27" s="60"/>
      <c r="AR27" s="60"/>
      <c r="AS27" s="60"/>
      <c r="AT27" s="162" t="s">
        <v>67</v>
      </c>
      <c r="AU27" s="162"/>
      <c r="AV27" s="162"/>
    </row>
    <row r="28" spans="1:48" ht="19.5" customHeight="1">
      <c r="A28" s="115" t="s">
        <v>283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6"/>
      <c r="M28" s="152">
        <v>39471725</v>
      </c>
      <c r="N28" s="148"/>
      <c r="O28" s="148"/>
      <c r="P28" s="148"/>
      <c r="Q28" s="148"/>
      <c r="R28" s="148"/>
      <c r="S28" s="148"/>
      <c r="T28" s="148"/>
      <c r="U28" s="148"/>
      <c r="V28" s="148">
        <v>938761</v>
      </c>
      <c r="W28" s="148"/>
      <c r="X28" s="148"/>
      <c r="Y28" s="148"/>
      <c r="Z28" s="148"/>
      <c r="AA28" s="148"/>
      <c r="AB28" s="148"/>
      <c r="AC28" s="148"/>
      <c r="AD28" s="148"/>
      <c r="AE28" s="148">
        <v>469262</v>
      </c>
      <c r="AF28" s="148"/>
      <c r="AG28" s="148"/>
      <c r="AH28" s="148"/>
      <c r="AI28" s="148"/>
      <c r="AJ28" s="148"/>
      <c r="AK28" s="148"/>
      <c r="AL28" s="148"/>
      <c r="AM28" s="148"/>
      <c r="AN28" s="148">
        <v>32035066</v>
      </c>
      <c r="AO28" s="148"/>
      <c r="AP28" s="148"/>
      <c r="AQ28" s="148"/>
      <c r="AR28" s="148"/>
      <c r="AS28" s="148"/>
      <c r="AT28" s="148"/>
      <c r="AU28" s="148"/>
      <c r="AV28" s="148"/>
    </row>
    <row r="29" spans="1:48" ht="19.5" customHeight="1">
      <c r="A29" s="115">
        <v>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6"/>
      <c r="M29" s="152">
        <v>39443836</v>
      </c>
      <c r="N29" s="148"/>
      <c r="O29" s="148"/>
      <c r="P29" s="148"/>
      <c r="Q29" s="148"/>
      <c r="R29" s="148"/>
      <c r="S29" s="148"/>
      <c r="T29" s="148"/>
      <c r="U29" s="148"/>
      <c r="V29" s="161">
        <v>936574</v>
      </c>
      <c r="W29" s="161"/>
      <c r="X29" s="161"/>
      <c r="Y29" s="161"/>
      <c r="Z29" s="161"/>
      <c r="AA29" s="161"/>
      <c r="AB29" s="161"/>
      <c r="AC29" s="161"/>
      <c r="AD29" s="161"/>
      <c r="AE29" s="161">
        <v>477009</v>
      </c>
      <c r="AF29" s="161"/>
      <c r="AG29" s="161"/>
      <c r="AH29" s="161"/>
      <c r="AI29" s="161"/>
      <c r="AJ29" s="161"/>
      <c r="AK29" s="161"/>
      <c r="AL29" s="161"/>
      <c r="AM29" s="161"/>
      <c r="AN29" s="161">
        <v>31858074</v>
      </c>
      <c r="AO29" s="161"/>
      <c r="AP29" s="161"/>
      <c r="AQ29" s="161"/>
      <c r="AR29" s="161"/>
      <c r="AS29" s="161"/>
      <c r="AT29" s="161"/>
      <c r="AU29" s="161"/>
      <c r="AV29" s="161"/>
    </row>
    <row r="30" spans="1:48" ht="19.5" customHeight="1">
      <c r="A30" s="115">
        <v>3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6"/>
      <c r="M30" s="152">
        <v>39443864</v>
      </c>
      <c r="N30" s="148"/>
      <c r="O30" s="148"/>
      <c r="P30" s="148"/>
      <c r="Q30" s="148"/>
      <c r="R30" s="148"/>
      <c r="S30" s="148"/>
      <c r="T30" s="148"/>
      <c r="U30" s="148"/>
      <c r="V30" s="161">
        <v>924111</v>
      </c>
      <c r="W30" s="161"/>
      <c r="X30" s="161"/>
      <c r="Y30" s="161"/>
      <c r="Z30" s="161"/>
      <c r="AA30" s="161"/>
      <c r="AB30" s="161"/>
      <c r="AC30" s="161"/>
      <c r="AD30" s="161"/>
      <c r="AE30" s="161">
        <v>485331</v>
      </c>
      <c r="AF30" s="161"/>
      <c r="AG30" s="161"/>
      <c r="AH30" s="161"/>
      <c r="AI30" s="161"/>
      <c r="AJ30" s="161"/>
      <c r="AK30" s="161"/>
      <c r="AL30" s="161"/>
      <c r="AM30" s="161"/>
      <c r="AN30" s="161">
        <v>32592880</v>
      </c>
      <c r="AO30" s="161"/>
      <c r="AP30" s="161"/>
      <c r="AQ30" s="161"/>
      <c r="AR30" s="161"/>
      <c r="AS30" s="161"/>
      <c r="AT30" s="161"/>
      <c r="AU30" s="161"/>
      <c r="AV30" s="161"/>
    </row>
    <row r="31" spans="1:48" ht="19.5" customHeight="1">
      <c r="A31" s="115">
        <v>4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6"/>
      <c r="M31" s="164">
        <v>39410136</v>
      </c>
      <c r="N31" s="161"/>
      <c r="O31" s="161"/>
      <c r="P31" s="161"/>
      <c r="Q31" s="161"/>
      <c r="R31" s="161"/>
      <c r="S31" s="161"/>
      <c r="T31" s="161"/>
      <c r="U31" s="161"/>
      <c r="V31" s="161">
        <v>919651</v>
      </c>
      <c r="W31" s="161"/>
      <c r="X31" s="161"/>
      <c r="Y31" s="161"/>
      <c r="Z31" s="161"/>
      <c r="AA31" s="161"/>
      <c r="AB31" s="161"/>
      <c r="AC31" s="161"/>
      <c r="AD31" s="161"/>
      <c r="AE31" s="161">
        <v>492456</v>
      </c>
      <c r="AF31" s="161"/>
      <c r="AG31" s="161"/>
      <c r="AH31" s="161"/>
      <c r="AI31" s="161"/>
      <c r="AJ31" s="161"/>
      <c r="AK31" s="161"/>
      <c r="AL31" s="161"/>
      <c r="AM31" s="161"/>
      <c r="AN31" s="161">
        <v>36710666</v>
      </c>
      <c r="AO31" s="161"/>
      <c r="AP31" s="161"/>
      <c r="AQ31" s="161"/>
      <c r="AR31" s="161"/>
      <c r="AS31" s="161"/>
      <c r="AT31" s="161"/>
      <c r="AU31" s="161"/>
      <c r="AV31" s="161"/>
    </row>
    <row r="32" spans="1:48" ht="19.5" customHeight="1">
      <c r="A32" s="115">
        <v>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6"/>
      <c r="M32" s="158">
        <v>39357263</v>
      </c>
      <c r="N32" s="159"/>
      <c r="O32" s="159"/>
      <c r="P32" s="159"/>
      <c r="Q32" s="159"/>
      <c r="R32" s="159"/>
      <c r="S32" s="159"/>
      <c r="T32" s="159"/>
      <c r="U32" s="159"/>
      <c r="V32" s="159">
        <v>908166</v>
      </c>
      <c r="W32" s="159"/>
      <c r="X32" s="159"/>
      <c r="Y32" s="159"/>
      <c r="Z32" s="159"/>
      <c r="AA32" s="159"/>
      <c r="AB32" s="159"/>
      <c r="AC32" s="159"/>
      <c r="AD32" s="159"/>
      <c r="AE32" s="159">
        <v>506983</v>
      </c>
      <c r="AF32" s="159"/>
      <c r="AG32" s="159"/>
      <c r="AH32" s="159"/>
      <c r="AI32" s="159"/>
      <c r="AJ32" s="159"/>
      <c r="AK32" s="159"/>
      <c r="AL32" s="159"/>
      <c r="AM32" s="159"/>
      <c r="AN32" s="159">
        <v>38895572</v>
      </c>
      <c r="AO32" s="159"/>
      <c r="AP32" s="159"/>
      <c r="AQ32" s="159"/>
      <c r="AR32" s="159"/>
      <c r="AS32" s="159"/>
      <c r="AT32" s="159"/>
      <c r="AU32" s="159"/>
      <c r="AV32" s="159"/>
    </row>
    <row r="33" spans="1:48" ht="9.75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9.75" customHeight="1">
      <c r="B34" s="137" t="s">
        <v>300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</row>
    <row r="35" spans="1:48" ht="9.75" customHeight="1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</row>
  </sheetData>
  <mergeCells count="114"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07"/>
  <sheetViews>
    <sheetView workbookViewId="0">
      <selection activeCell="BW13" sqref="BW13"/>
    </sheetView>
  </sheetViews>
  <sheetFormatPr defaultColWidth="1.625" defaultRowHeight="11.25" customHeight="1"/>
  <cols>
    <col min="1" max="1" width="1.875" style="13" customWidth="1"/>
    <col min="2" max="16" width="1.625" style="13" customWidth="1"/>
    <col min="17" max="16384" width="1.625" style="13"/>
  </cols>
  <sheetData>
    <row r="1" spans="1:53" ht="22.5" customHeight="1">
      <c r="A1" s="178" t="s">
        <v>253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</row>
    <row r="2" spans="1:53" ht="15" customHeight="1" thickBot="1">
      <c r="B2" s="14"/>
      <c r="C2" s="14"/>
      <c r="D2" s="14"/>
      <c r="E2" s="14"/>
      <c r="F2" s="14"/>
      <c r="I2" s="14"/>
      <c r="J2" s="14"/>
      <c r="K2" s="14"/>
      <c r="L2" s="14"/>
      <c r="M2" s="14"/>
      <c r="N2" s="14"/>
      <c r="O2" s="14"/>
      <c r="S2" s="14"/>
    </row>
    <row r="3" spans="1:53" ht="45" customHeight="1">
      <c r="A3" s="15"/>
      <c r="B3" s="15"/>
      <c r="C3" s="15"/>
      <c r="D3" s="15"/>
      <c r="E3" s="15"/>
      <c r="F3" s="15"/>
      <c r="G3" s="15"/>
      <c r="H3" s="15"/>
      <c r="I3" s="63"/>
      <c r="J3" s="63"/>
      <c r="K3" s="167" t="s">
        <v>68</v>
      </c>
      <c r="L3" s="123"/>
      <c r="M3" s="123"/>
      <c r="N3" s="123"/>
      <c r="O3" s="123"/>
      <c r="P3" s="123"/>
      <c r="Q3" s="124"/>
      <c r="R3" s="167" t="s">
        <v>69</v>
      </c>
      <c r="S3" s="123"/>
      <c r="T3" s="123"/>
      <c r="U3" s="123"/>
      <c r="V3" s="123"/>
      <c r="W3" s="123"/>
      <c r="X3" s="124"/>
      <c r="Y3" s="167" t="s">
        <v>70</v>
      </c>
      <c r="Z3" s="168"/>
      <c r="AA3" s="168"/>
      <c r="AB3" s="168"/>
      <c r="AC3" s="168"/>
      <c r="AD3" s="168"/>
      <c r="AE3" s="169"/>
      <c r="AF3" s="167" t="s">
        <v>71</v>
      </c>
      <c r="AG3" s="168"/>
      <c r="AH3" s="168"/>
      <c r="AI3" s="168"/>
      <c r="AJ3" s="168"/>
      <c r="AK3" s="168"/>
      <c r="AL3" s="169"/>
      <c r="AM3" s="167" t="s">
        <v>72</v>
      </c>
      <c r="AN3" s="168"/>
      <c r="AO3" s="168"/>
      <c r="AP3" s="168"/>
      <c r="AQ3" s="168"/>
      <c r="AR3" s="168"/>
      <c r="AS3" s="169"/>
      <c r="AT3" s="167" t="s">
        <v>73</v>
      </c>
      <c r="AU3" s="123"/>
      <c r="AV3" s="123"/>
      <c r="AW3" s="123"/>
      <c r="AX3" s="123"/>
      <c r="AY3" s="123"/>
      <c r="AZ3" s="123"/>
    </row>
    <row r="4" spans="1:53" ht="13.5" customHeight="1">
      <c r="A4" s="16"/>
      <c r="B4" s="16"/>
      <c r="C4" s="16"/>
      <c r="D4" s="16"/>
      <c r="E4" s="16"/>
      <c r="F4" s="16"/>
      <c r="G4" s="16"/>
      <c r="H4" s="16"/>
      <c r="I4" s="69"/>
      <c r="J4" s="69"/>
      <c r="K4" s="17"/>
      <c r="L4" s="18"/>
      <c r="M4" s="18"/>
      <c r="N4" s="18"/>
      <c r="O4" s="166" t="s">
        <v>74</v>
      </c>
      <c r="P4" s="166"/>
      <c r="Q4" s="166"/>
      <c r="R4" s="19"/>
      <c r="S4" s="19"/>
      <c r="T4" s="19"/>
      <c r="U4" s="19"/>
      <c r="V4" s="166" t="s">
        <v>74</v>
      </c>
      <c r="W4" s="166"/>
      <c r="X4" s="166"/>
      <c r="Y4" s="75"/>
      <c r="Z4" s="75"/>
      <c r="AA4" s="75"/>
      <c r="AB4" s="75"/>
      <c r="AC4" s="170" t="s">
        <v>75</v>
      </c>
      <c r="AD4" s="170"/>
      <c r="AE4" s="170"/>
      <c r="AF4" s="75"/>
      <c r="AG4" s="75"/>
      <c r="AH4" s="75"/>
      <c r="AI4" s="75"/>
      <c r="AJ4" s="170" t="s">
        <v>76</v>
      </c>
      <c r="AK4" s="170"/>
      <c r="AL4" s="170"/>
      <c r="AM4" s="75"/>
      <c r="AN4" s="75"/>
      <c r="AO4" s="75"/>
      <c r="AP4" s="75"/>
      <c r="AQ4" s="170" t="s">
        <v>74</v>
      </c>
      <c r="AR4" s="170"/>
      <c r="AS4" s="170"/>
      <c r="AT4" s="19"/>
      <c r="AU4" s="19"/>
      <c r="AV4" s="19"/>
      <c r="AW4" s="19"/>
      <c r="AX4" s="166" t="s">
        <v>75</v>
      </c>
      <c r="AY4" s="166"/>
      <c r="AZ4" s="166"/>
      <c r="BA4" s="20"/>
    </row>
    <row r="5" spans="1:53" ht="22.5" customHeight="1">
      <c r="A5" s="171" t="s">
        <v>283</v>
      </c>
      <c r="B5" s="171"/>
      <c r="C5" s="171"/>
      <c r="D5" s="171"/>
      <c r="E5" s="171"/>
      <c r="F5" s="171"/>
      <c r="G5" s="171"/>
      <c r="H5" s="171"/>
      <c r="I5" s="171"/>
      <c r="J5" s="172"/>
      <c r="K5" s="118">
        <v>22473041</v>
      </c>
      <c r="L5" s="119"/>
      <c r="M5" s="119"/>
      <c r="N5" s="119"/>
      <c r="O5" s="119"/>
      <c r="P5" s="119"/>
      <c r="Q5" s="119"/>
      <c r="R5" s="119">
        <v>22086008</v>
      </c>
      <c r="S5" s="119"/>
      <c r="T5" s="119"/>
      <c r="U5" s="119"/>
      <c r="V5" s="119"/>
      <c r="W5" s="119"/>
      <c r="X5" s="119"/>
      <c r="Y5" s="175">
        <v>98.277789819366234</v>
      </c>
      <c r="Z5" s="175"/>
      <c r="AA5" s="175"/>
      <c r="AB5" s="175"/>
      <c r="AC5" s="175"/>
      <c r="AD5" s="175"/>
      <c r="AE5" s="175"/>
      <c r="AF5" s="119">
        <v>142555.63801984218</v>
      </c>
      <c r="AG5" s="119"/>
      <c r="AH5" s="119"/>
      <c r="AI5" s="119"/>
      <c r="AJ5" s="119"/>
      <c r="AK5" s="119"/>
      <c r="AL5" s="119"/>
      <c r="AM5" s="119">
        <v>80821395</v>
      </c>
      <c r="AN5" s="119"/>
      <c r="AO5" s="119"/>
      <c r="AP5" s="119"/>
      <c r="AQ5" s="119"/>
      <c r="AR5" s="119"/>
      <c r="AS5" s="119"/>
      <c r="AT5" s="175">
        <v>27.326932429216299</v>
      </c>
      <c r="AU5" s="175"/>
      <c r="AV5" s="175"/>
      <c r="AW5" s="175"/>
      <c r="AX5" s="175"/>
      <c r="AY5" s="175"/>
      <c r="AZ5" s="175"/>
    </row>
    <row r="6" spans="1:53" ht="22.5" customHeight="1">
      <c r="A6" s="171">
        <v>2</v>
      </c>
      <c r="B6" s="171"/>
      <c r="C6" s="171"/>
      <c r="D6" s="171"/>
      <c r="E6" s="171"/>
      <c r="F6" s="171"/>
      <c r="G6" s="171"/>
      <c r="H6" s="171"/>
      <c r="I6" s="171"/>
      <c r="J6" s="172"/>
      <c r="K6" s="118">
        <v>20937007</v>
      </c>
      <c r="L6" s="119"/>
      <c r="M6" s="119"/>
      <c r="N6" s="119"/>
      <c r="O6" s="119"/>
      <c r="P6" s="119"/>
      <c r="Q6" s="119"/>
      <c r="R6" s="119">
        <v>20596977</v>
      </c>
      <c r="S6" s="119"/>
      <c r="T6" s="119"/>
      <c r="U6" s="119"/>
      <c r="V6" s="119"/>
      <c r="W6" s="119"/>
      <c r="X6" s="119"/>
      <c r="Y6" s="175">
        <v>98.375937878800002</v>
      </c>
      <c r="Z6" s="175"/>
      <c r="AA6" s="175"/>
      <c r="AB6" s="175"/>
      <c r="AC6" s="175"/>
      <c r="AD6" s="175"/>
      <c r="AE6" s="175"/>
      <c r="AF6" s="119">
        <v>134710.70376137199</v>
      </c>
      <c r="AG6" s="119"/>
      <c r="AH6" s="119"/>
      <c r="AI6" s="119"/>
      <c r="AJ6" s="119"/>
      <c r="AK6" s="119"/>
      <c r="AL6" s="119"/>
      <c r="AM6" s="119">
        <v>92274348</v>
      </c>
      <c r="AN6" s="119"/>
      <c r="AO6" s="119"/>
      <c r="AP6" s="119"/>
      <c r="AQ6" s="119"/>
      <c r="AR6" s="119"/>
      <c r="AS6" s="119"/>
      <c r="AT6" s="175">
        <v>22.321454929164101</v>
      </c>
      <c r="AU6" s="175"/>
      <c r="AV6" s="175"/>
      <c r="AW6" s="175"/>
      <c r="AX6" s="175"/>
      <c r="AY6" s="175"/>
      <c r="AZ6" s="175"/>
    </row>
    <row r="7" spans="1:53" ht="22.5" customHeight="1">
      <c r="A7" s="171">
        <v>3</v>
      </c>
      <c r="B7" s="171"/>
      <c r="C7" s="171"/>
      <c r="D7" s="171"/>
      <c r="E7" s="171"/>
      <c r="F7" s="171"/>
      <c r="G7" s="171"/>
      <c r="H7" s="171"/>
      <c r="I7" s="171"/>
      <c r="J7" s="172"/>
      <c r="K7" s="118">
        <v>21217430</v>
      </c>
      <c r="L7" s="119"/>
      <c r="M7" s="119"/>
      <c r="N7" s="119"/>
      <c r="O7" s="119"/>
      <c r="P7" s="119"/>
      <c r="Q7" s="119"/>
      <c r="R7" s="119">
        <v>20882669</v>
      </c>
      <c r="S7" s="119"/>
      <c r="T7" s="119"/>
      <c r="U7" s="119"/>
      <c r="V7" s="119"/>
      <c r="W7" s="119"/>
      <c r="X7" s="119"/>
      <c r="Y7" s="176">
        <v>98.4</v>
      </c>
      <c r="Z7" s="176"/>
      <c r="AA7" s="176"/>
      <c r="AB7" s="176"/>
      <c r="AC7" s="176"/>
      <c r="AD7" s="176"/>
      <c r="AE7" s="176"/>
      <c r="AF7" s="119">
        <v>139102</v>
      </c>
      <c r="AG7" s="119"/>
      <c r="AH7" s="119"/>
      <c r="AI7" s="119"/>
      <c r="AJ7" s="119"/>
      <c r="AK7" s="119"/>
      <c r="AL7" s="119"/>
      <c r="AM7" s="119">
        <v>85873588</v>
      </c>
      <c r="AN7" s="119"/>
      <c r="AO7" s="119"/>
      <c r="AP7" s="119"/>
      <c r="AQ7" s="119"/>
      <c r="AR7" s="119"/>
      <c r="AS7" s="119"/>
      <c r="AT7" s="176">
        <v>24.3</v>
      </c>
      <c r="AU7" s="176"/>
      <c r="AV7" s="176"/>
      <c r="AW7" s="176"/>
      <c r="AX7" s="176"/>
      <c r="AY7" s="176"/>
      <c r="AZ7" s="176"/>
    </row>
    <row r="8" spans="1:53" ht="22.5" customHeight="1">
      <c r="A8" s="171">
        <v>4</v>
      </c>
      <c r="B8" s="171"/>
      <c r="C8" s="171"/>
      <c r="D8" s="171"/>
      <c r="E8" s="171"/>
      <c r="F8" s="171"/>
      <c r="G8" s="171"/>
      <c r="H8" s="171"/>
      <c r="I8" s="171"/>
      <c r="J8" s="172"/>
      <c r="K8" s="118">
        <v>21947541</v>
      </c>
      <c r="L8" s="119"/>
      <c r="M8" s="119"/>
      <c r="N8" s="119"/>
      <c r="O8" s="119"/>
      <c r="P8" s="119"/>
      <c r="Q8" s="119"/>
      <c r="R8" s="119">
        <v>21609898</v>
      </c>
      <c r="S8" s="119"/>
      <c r="T8" s="119"/>
      <c r="U8" s="119"/>
      <c r="V8" s="119"/>
      <c r="W8" s="119"/>
      <c r="X8" s="119"/>
      <c r="Y8" s="175">
        <v>98.5</v>
      </c>
      <c r="Z8" s="175"/>
      <c r="AA8" s="175"/>
      <c r="AB8" s="175"/>
      <c r="AC8" s="175"/>
      <c r="AD8" s="175"/>
      <c r="AE8" s="175"/>
      <c r="AF8" s="119">
        <f>21609897819/150687</f>
        <v>143409.17145473731</v>
      </c>
      <c r="AG8" s="119"/>
      <c r="AH8" s="119"/>
      <c r="AI8" s="119"/>
      <c r="AJ8" s="119"/>
      <c r="AK8" s="119"/>
      <c r="AL8" s="119"/>
      <c r="AM8" s="119">
        <v>82667583</v>
      </c>
      <c r="AN8" s="119"/>
      <c r="AO8" s="119"/>
      <c r="AP8" s="119"/>
      <c r="AQ8" s="119"/>
      <c r="AR8" s="119"/>
      <c r="AS8" s="119"/>
      <c r="AT8" s="176">
        <v>26.1</v>
      </c>
      <c r="AU8" s="176"/>
      <c r="AV8" s="176"/>
      <c r="AW8" s="176"/>
      <c r="AX8" s="176"/>
      <c r="AY8" s="176"/>
      <c r="AZ8" s="176"/>
    </row>
    <row r="9" spans="1:53" ht="22.5" customHeight="1">
      <c r="A9" s="171">
        <v>5</v>
      </c>
      <c r="B9" s="171"/>
      <c r="C9" s="171"/>
      <c r="D9" s="171"/>
      <c r="E9" s="171"/>
      <c r="F9" s="171"/>
      <c r="G9" s="171"/>
      <c r="H9" s="171"/>
      <c r="I9" s="171"/>
      <c r="J9" s="172"/>
      <c r="K9" s="173">
        <v>21631736</v>
      </c>
      <c r="L9" s="174"/>
      <c r="M9" s="174"/>
      <c r="N9" s="174"/>
      <c r="O9" s="174"/>
      <c r="P9" s="174"/>
      <c r="Q9" s="174"/>
      <c r="R9" s="174">
        <v>21277982</v>
      </c>
      <c r="S9" s="174"/>
      <c r="T9" s="174"/>
      <c r="U9" s="174"/>
      <c r="V9" s="174"/>
      <c r="W9" s="174"/>
      <c r="X9" s="174"/>
      <c r="Y9" s="179">
        <v>98.4</v>
      </c>
      <c r="Z9" s="179"/>
      <c r="AA9" s="179"/>
      <c r="AB9" s="179"/>
      <c r="AC9" s="179"/>
      <c r="AD9" s="179"/>
      <c r="AE9" s="179"/>
      <c r="AF9" s="174">
        <v>145253</v>
      </c>
      <c r="AG9" s="174"/>
      <c r="AH9" s="174"/>
      <c r="AI9" s="174"/>
      <c r="AJ9" s="174"/>
      <c r="AK9" s="174"/>
      <c r="AL9" s="174"/>
      <c r="AM9" s="174">
        <v>81305466</v>
      </c>
      <c r="AN9" s="174"/>
      <c r="AO9" s="174"/>
      <c r="AP9" s="174"/>
      <c r="AQ9" s="174"/>
      <c r="AR9" s="174"/>
      <c r="AS9" s="174"/>
      <c r="AT9" s="177">
        <v>26.2</v>
      </c>
      <c r="AU9" s="177"/>
      <c r="AV9" s="177"/>
      <c r="AW9" s="177"/>
      <c r="AX9" s="177"/>
      <c r="AY9" s="177"/>
      <c r="AZ9" s="177"/>
    </row>
    <row r="10" spans="1:53" ht="11.25" customHeight="1" thickBot="1">
      <c r="A10" s="21"/>
      <c r="B10" s="21"/>
      <c r="C10" s="21"/>
      <c r="D10" s="21"/>
      <c r="E10" s="21"/>
      <c r="F10" s="22"/>
      <c r="G10" s="22"/>
      <c r="H10" s="22"/>
      <c r="I10" s="22"/>
      <c r="J10" s="23"/>
      <c r="K10" s="22"/>
      <c r="L10" s="77"/>
      <c r="M10" s="77"/>
      <c r="N10" s="77"/>
      <c r="O10" s="77"/>
      <c r="P10" s="77"/>
      <c r="Q10" s="77"/>
      <c r="R10" s="77"/>
      <c r="S10" s="77"/>
      <c r="T10" s="77"/>
      <c r="U10" s="24"/>
      <c r="V10" s="24"/>
      <c r="W10" s="24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</row>
    <row r="11" spans="1:53" ht="22.5" customHeight="1">
      <c r="B11" s="137" t="s">
        <v>77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53" s="14" customFormat="1" ht="16.5" customHeight="1">
      <c r="B12" s="165" t="s">
        <v>78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 t="s">
        <v>79</v>
      </c>
      <c r="R12" s="165"/>
      <c r="S12" s="180" t="s">
        <v>80</v>
      </c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2"/>
    </row>
    <row r="13" spans="1:53" s="14" customFormat="1" ht="16.5" customHeight="1"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39" t="s">
        <v>259</v>
      </c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/>
    </row>
    <row r="14" spans="1:53" s="14" customFormat="1" ht="19.5" customHeight="1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25"/>
      <c r="Q14" s="25"/>
      <c r="S14" s="26"/>
    </row>
    <row r="15" spans="1:53" s="14" customFormat="1" ht="19.5" customHeight="1"/>
    <row r="16" spans="1:53" s="14" customFormat="1" ht="22.5" customHeight="1">
      <c r="A16" s="178" t="s">
        <v>254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</row>
    <row r="17" spans="1:52" s="14" customFormat="1" ht="15" customHeight="1" thickBo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AS17" s="24"/>
      <c r="AT17" s="24"/>
      <c r="AU17" s="24"/>
      <c r="AV17" s="24"/>
      <c r="AW17" s="24"/>
      <c r="AX17" s="24"/>
      <c r="AY17" s="24"/>
      <c r="AZ17" s="27" t="s">
        <v>81</v>
      </c>
    </row>
    <row r="18" spans="1:52" s="14" customFormat="1" ht="22.5" customHeight="1">
      <c r="A18" s="123" t="s">
        <v>82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34" t="s">
        <v>309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5"/>
      <c r="AC18" s="134" t="s">
        <v>310</v>
      </c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5"/>
      <c r="AO18" s="134" t="s">
        <v>311</v>
      </c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</row>
    <row r="19" spans="1:52" s="14" customFormat="1" ht="22.5" customHeight="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81" t="s">
        <v>83</v>
      </c>
      <c r="R19" s="181"/>
      <c r="S19" s="181"/>
      <c r="T19" s="181"/>
      <c r="U19" s="181"/>
      <c r="V19" s="181"/>
      <c r="W19" s="181" t="s">
        <v>84</v>
      </c>
      <c r="X19" s="181"/>
      <c r="Y19" s="181"/>
      <c r="Z19" s="181"/>
      <c r="AA19" s="181"/>
      <c r="AB19" s="182"/>
      <c r="AC19" s="181" t="s">
        <v>83</v>
      </c>
      <c r="AD19" s="181"/>
      <c r="AE19" s="181"/>
      <c r="AF19" s="181"/>
      <c r="AG19" s="181"/>
      <c r="AH19" s="181"/>
      <c r="AI19" s="181" t="s">
        <v>84</v>
      </c>
      <c r="AJ19" s="181"/>
      <c r="AK19" s="181"/>
      <c r="AL19" s="181"/>
      <c r="AM19" s="181"/>
      <c r="AN19" s="182"/>
      <c r="AO19" s="181" t="s">
        <v>83</v>
      </c>
      <c r="AP19" s="181"/>
      <c r="AQ19" s="181"/>
      <c r="AR19" s="181"/>
      <c r="AS19" s="181"/>
      <c r="AT19" s="181"/>
      <c r="AU19" s="181" t="s">
        <v>84</v>
      </c>
      <c r="AV19" s="181"/>
      <c r="AW19" s="181"/>
      <c r="AX19" s="181"/>
      <c r="AY19" s="181"/>
      <c r="AZ19" s="182"/>
    </row>
    <row r="20" spans="1:52" s="14" customFormat="1" ht="11.25" customHeight="1">
      <c r="A20" s="78"/>
      <c r="B20" s="78"/>
      <c r="C20" s="78"/>
      <c r="D20" s="78"/>
      <c r="E20" s="78"/>
      <c r="F20" s="78"/>
      <c r="G20" s="28"/>
      <c r="H20" s="28"/>
      <c r="I20" s="28"/>
      <c r="J20" s="28"/>
      <c r="K20" s="28"/>
      <c r="L20" s="28"/>
      <c r="M20" s="28"/>
      <c r="N20" s="28"/>
      <c r="O20" s="29"/>
      <c r="P20" s="30"/>
      <c r="Q20" s="183"/>
      <c r="R20" s="183"/>
      <c r="S20" s="183"/>
      <c r="T20" s="183"/>
      <c r="U20" s="183"/>
      <c r="V20" s="183"/>
      <c r="W20" s="184"/>
      <c r="X20" s="184"/>
      <c r="Y20" s="184"/>
      <c r="Z20" s="184"/>
      <c r="AA20" s="184"/>
      <c r="AB20" s="184"/>
      <c r="AC20" s="183"/>
      <c r="AD20" s="183"/>
      <c r="AE20" s="183"/>
      <c r="AF20" s="183"/>
      <c r="AG20" s="183"/>
      <c r="AH20" s="183"/>
      <c r="AI20" s="184"/>
      <c r="AJ20" s="184"/>
      <c r="AK20" s="184"/>
      <c r="AL20" s="184"/>
      <c r="AM20" s="184"/>
      <c r="AN20" s="184"/>
      <c r="AO20" s="183"/>
      <c r="AP20" s="183"/>
      <c r="AQ20" s="183"/>
      <c r="AR20" s="183"/>
      <c r="AS20" s="183"/>
      <c r="AT20" s="183"/>
      <c r="AU20" s="184"/>
      <c r="AV20" s="184"/>
      <c r="AW20" s="184"/>
      <c r="AX20" s="184"/>
      <c r="AY20" s="184"/>
      <c r="AZ20" s="184"/>
    </row>
    <row r="21" spans="1:52" s="67" customFormat="1" ht="22.5" customHeight="1">
      <c r="B21" s="125" t="s">
        <v>86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61"/>
      <c r="Q21" s="119">
        <v>21217430</v>
      </c>
      <c r="R21" s="119"/>
      <c r="S21" s="119"/>
      <c r="T21" s="119"/>
      <c r="U21" s="119"/>
      <c r="V21" s="119"/>
      <c r="W21" s="119">
        <v>20882669</v>
      </c>
      <c r="X21" s="119"/>
      <c r="Y21" s="119"/>
      <c r="Z21" s="119"/>
      <c r="AA21" s="119"/>
      <c r="AB21" s="119"/>
      <c r="AC21" s="119">
        <v>21947541</v>
      </c>
      <c r="AD21" s="119"/>
      <c r="AE21" s="119"/>
      <c r="AF21" s="119"/>
      <c r="AG21" s="119"/>
      <c r="AH21" s="119"/>
      <c r="AI21" s="119">
        <v>21609898</v>
      </c>
      <c r="AJ21" s="119"/>
      <c r="AK21" s="119"/>
      <c r="AL21" s="119"/>
      <c r="AM21" s="119"/>
      <c r="AN21" s="119"/>
      <c r="AO21" s="174">
        <v>21631736</v>
      </c>
      <c r="AP21" s="174"/>
      <c r="AQ21" s="174"/>
      <c r="AR21" s="174"/>
      <c r="AS21" s="174"/>
      <c r="AT21" s="174"/>
      <c r="AU21" s="174">
        <v>21277982</v>
      </c>
      <c r="AV21" s="174"/>
      <c r="AW21" s="174"/>
      <c r="AX21" s="174"/>
      <c r="AY21" s="174"/>
      <c r="AZ21" s="174"/>
    </row>
    <row r="22" spans="1:52" s="67" customFormat="1" ht="22.5" customHeight="1">
      <c r="B22" s="125" t="s">
        <v>87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61"/>
      <c r="Q22" s="119">
        <v>9324563</v>
      </c>
      <c r="R22" s="119"/>
      <c r="S22" s="119"/>
      <c r="T22" s="119"/>
      <c r="U22" s="119"/>
      <c r="V22" s="119"/>
      <c r="W22" s="119">
        <v>9195722</v>
      </c>
      <c r="X22" s="119"/>
      <c r="Y22" s="119"/>
      <c r="Z22" s="119"/>
      <c r="AA22" s="119"/>
      <c r="AB22" s="119"/>
      <c r="AC22" s="119">
        <v>9833035</v>
      </c>
      <c r="AD22" s="119"/>
      <c r="AE22" s="119"/>
      <c r="AF22" s="119"/>
      <c r="AG22" s="119"/>
      <c r="AH22" s="119"/>
      <c r="AI22" s="119">
        <v>9697348</v>
      </c>
      <c r="AJ22" s="119"/>
      <c r="AK22" s="119"/>
      <c r="AL22" s="119"/>
      <c r="AM22" s="119"/>
      <c r="AN22" s="119"/>
      <c r="AO22" s="174">
        <v>9497321</v>
      </c>
      <c r="AP22" s="174"/>
      <c r="AQ22" s="174"/>
      <c r="AR22" s="174"/>
      <c r="AS22" s="174"/>
      <c r="AT22" s="174"/>
      <c r="AU22" s="174">
        <v>9350345</v>
      </c>
      <c r="AV22" s="174"/>
      <c r="AW22" s="174"/>
      <c r="AX22" s="174"/>
      <c r="AY22" s="174"/>
      <c r="AZ22" s="174"/>
    </row>
    <row r="23" spans="1:52" s="67" customFormat="1" ht="22.5" customHeight="1">
      <c r="B23" s="46"/>
      <c r="C23" s="46"/>
      <c r="D23" s="46"/>
      <c r="E23" s="46"/>
      <c r="F23" s="46"/>
      <c r="G23" s="46"/>
      <c r="H23" s="125" t="s">
        <v>88</v>
      </c>
      <c r="I23" s="125"/>
      <c r="J23" s="125"/>
      <c r="K23" s="125"/>
      <c r="L23" s="125"/>
      <c r="M23" s="125"/>
      <c r="N23" s="125"/>
      <c r="O23" s="125"/>
      <c r="P23" s="61"/>
      <c r="Q23" s="119">
        <v>6845442</v>
      </c>
      <c r="R23" s="119"/>
      <c r="S23" s="119"/>
      <c r="T23" s="119"/>
      <c r="U23" s="119"/>
      <c r="V23" s="119"/>
      <c r="W23" s="119">
        <v>6725949</v>
      </c>
      <c r="X23" s="119"/>
      <c r="Y23" s="119"/>
      <c r="Z23" s="119"/>
      <c r="AA23" s="119"/>
      <c r="AB23" s="119"/>
      <c r="AC23" s="119">
        <v>7026788</v>
      </c>
      <c r="AD23" s="119"/>
      <c r="AE23" s="119"/>
      <c r="AF23" s="119"/>
      <c r="AG23" s="119"/>
      <c r="AH23" s="119"/>
      <c r="AI23" s="119">
        <v>6903779</v>
      </c>
      <c r="AJ23" s="119"/>
      <c r="AK23" s="119"/>
      <c r="AL23" s="119"/>
      <c r="AM23" s="119"/>
      <c r="AN23" s="119"/>
      <c r="AO23" s="174">
        <v>6889824</v>
      </c>
      <c r="AP23" s="174"/>
      <c r="AQ23" s="174"/>
      <c r="AR23" s="174"/>
      <c r="AS23" s="174"/>
      <c r="AT23" s="174"/>
      <c r="AU23" s="174">
        <v>6755846</v>
      </c>
      <c r="AV23" s="174"/>
      <c r="AW23" s="174"/>
      <c r="AX23" s="174"/>
      <c r="AY23" s="174"/>
      <c r="AZ23" s="174"/>
    </row>
    <row r="24" spans="1:52" s="67" customFormat="1" ht="22.5" customHeight="1">
      <c r="B24" s="46"/>
      <c r="C24" s="46"/>
      <c r="D24" s="46"/>
      <c r="E24" s="46"/>
      <c r="F24" s="46"/>
      <c r="G24" s="46"/>
      <c r="H24" s="125" t="s">
        <v>89</v>
      </c>
      <c r="I24" s="125"/>
      <c r="J24" s="125"/>
      <c r="K24" s="125"/>
      <c r="L24" s="125"/>
      <c r="M24" s="125"/>
      <c r="N24" s="125"/>
      <c r="O24" s="125"/>
      <c r="P24" s="61"/>
      <c r="Q24" s="119">
        <v>2479121</v>
      </c>
      <c r="R24" s="119"/>
      <c r="S24" s="119"/>
      <c r="T24" s="119"/>
      <c r="U24" s="119"/>
      <c r="V24" s="119"/>
      <c r="W24" s="119">
        <v>2469773</v>
      </c>
      <c r="X24" s="119"/>
      <c r="Y24" s="119"/>
      <c r="Z24" s="119"/>
      <c r="AA24" s="119"/>
      <c r="AB24" s="119"/>
      <c r="AC24" s="119">
        <v>2806247</v>
      </c>
      <c r="AD24" s="119"/>
      <c r="AE24" s="119"/>
      <c r="AF24" s="119"/>
      <c r="AG24" s="119"/>
      <c r="AH24" s="119"/>
      <c r="AI24" s="119">
        <v>2793569</v>
      </c>
      <c r="AJ24" s="119"/>
      <c r="AK24" s="119"/>
      <c r="AL24" s="119"/>
      <c r="AM24" s="119"/>
      <c r="AN24" s="119"/>
      <c r="AO24" s="174">
        <v>2607497</v>
      </c>
      <c r="AP24" s="174"/>
      <c r="AQ24" s="174"/>
      <c r="AR24" s="174"/>
      <c r="AS24" s="174"/>
      <c r="AT24" s="174"/>
      <c r="AU24" s="174">
        <v>2594499</v>
      </c>
      <c r="AV24" s="174"/>
      <c r="AW24" s="174"/>
      <c r="AX24" s="174"/>
      <c r="AY24" s="174"/>
      <c r="AZ24" s="174"/>
    </row>
    <row r="25" spans="1:52" s="67" customFormat="1" ht="22.5" customHeight="1">
      <c r="B25" s="125" t="s">
        <v>90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61"/>
      <c r="Q25" s="119">
        <v>10226622</v>
      </c>
      <c r="R25" s="119"/>
      <c r="S25" s="119"/>
      <c r="T25" s="119"/>
      <c r="U25" s="119"/>
      <c r="V25" s="119"/>
      <c r="W25" s="119">
        <v>10040851</v>
      </c>
      <c r="X25" s="119"/>
      <c r="Y25" s="119"/>
      <c r="Z25" s="119"/>
      <c r="AA25" s="119"/>
      <c r="AB25" s="119"/>
      <c r="AC25" s="119">
        <v>10373165</v>
      </c>
      <c r="AD25" s="119"/>
      <c r="AE25" s="119"/>
      <c r="AF25" s="119"/>
      <c r="AG25" s="119"/>
      <c r="AH25" s="119"/>
      <c r="AI25" s="119">
        <v>10190818</v>
      </c>
      <c r="AJ25" s="119"/>
      <c r="AK25" s="119"/>
      <c r="AL25" s="119"/>
      <c r="AM25" s="119"/>
      <c r="AN25" s="119"/>
      <c r="AO25" s="174">
        <v>10387487</v>
      </c>
      <c r="AP25" s="174"/>
      <c r="AQ25" s="174"/>
      <c r="AR25" s="174"/>
      <c r="AS25" s="174"/>
      <c r="AT25" s="174"/>
      <c r="AU25" s="174">
        <v>10200562</v>
      </c>
      <c r="AV25" s="174"/>
      <c r="AW25" s="174"/>
      <c r="AX25" s="174"/>
      <c r="AY25" s="174"/>
      <c r="AZ25" s="174"/>
    </row>
    <row r="26" spans="1:52" s="67" customFormat="1" ht="22.5" customHeight="1">
      <c r="B26" s="125" t="s">
        <v>91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61"/>
      <c r="Q26" s="119">
        <v>624529</v>
      </c>
      <c r="R26" s="119"/>
      <c r="S26" s="119"/>
      <c r="T26" s="119"/>
      <c r="U26" s="119"/>
      <c r="V26" s="119"/>
      <c r="W26" s="119">
        <v>604409</v>
      </c>
      <c r="X26" s="119"/>
      <c r="Y26" s="119"/>
      <c r="Z26" s="119"/>
      <c r="AA26" s="119"/>
      <c r="AB26" s="119"/>
      <c r="AC26" s="119">
        <v>645300</v>
      </c>
      <c r="AD26" s="119"/>
      <c r="AE26" s="119"/>
      <c r="AF26" s="119"/>
      <c r="AG26" s="119"/>
      <c r="AH26" s="119"/>
      <c r="AI26" s="119">
        <v>625691</v>
      </c>
      <c r="AJ26" s="119"/>
      <c r="AK26" s="119"/>
      <c r="AL26" s="119"/>
      <c r="AM26" s="119"/>
      <c r="AN26" s="119"/>
      <c r="AO26" s="174">
        <v>657014</v>
      </c>
      <c r="AP26" s="174"/>
      <c r="AQ26" s="174"/>
      <c r="AR26" s="174"/>
      <c r="AS26" s="174"/>
      <c r="AT26" s="174"/>
      <c r="AU26" s="185">
        <v>637190</v>
      </c>
      <c r="AV26" s="185"/>
      <c r="AW26" s="185"/>
      <c r="AX26" s="185"/>
      <c r="AY26" s="185"/>
      <c r="AZ26" s="185"/>
    </row>
    <row r="27" spans="1:52" s="67" customFormat="1" ht="22.5" customHeight="1">
      <c r="B27" s="125" t="s">
        <v>92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1"/>
      <c r="Q27" s="119">
        <v>1037125</v>
      </c>
      <c r="R27" s="119"/>
      <c r="S27" s="119"/>
      <c r="T27" s="119"/>
      <c r="U27" s="119"/>
      <c r="V27" s="119"/>
      <c r="W27" s="119">
        <v>1037096</v>
      </c>
      <c r="X27" s="119"/>
      <c r="Y27" s="119"/>
      <c r="Z27" s="119"/>
      <c r="AA27" s="119"/>
      <c r="AB27" s="119"/>
      <c r="AC27" s="119">
        <v>1088859</v>
      </c>
      <c r="AD27" s="119"/>
      <c r="AE27" s="119"/>
      <c r="AF27" s="119"/>
      <c r="AG27" s="119"/>
      <c r="AH27" s="119"/>
      <c r="AI27" s="119">
        <v>1088859</v>
      </c>
      <c r="AJ27" s="119"/>
      <c r="AK27" s="119"/>
      <c r="AL27" s="119"/>
      <c r="AM27" s="119"/>
      <c r="AN27" s="119"/>
      <c r="AO27" s="174">
        <v>1082147</v>
      </c>
      <c r="AP27" s="174"/>
      <c r="AQ27" s="174"/>
      <c r="AR27" s="174"/>
      <c r="AS27" s="174"/>
      <c r="AT27" s="174"/>
      <c r="AU27" s="174">
        <v>1082118</v>
      </c>
      <c r="AV27" s="174"/>
      <c r="AW27" s="174"/>
      <c r="AX27" s="174"/>
      <c r="AY27" s="174"/>
      <c r="AZ27" s="174"/>
    </row>
    <row r="28" spans="1:52" s="67" customFormat="1" ht="22.5" customHeight="1">
      <c r="B28" s="125" t="s">
        <v>93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61"/>
      <c r="Q28" s="119">
        <v>4591</v>
      </c>
      <c r="R28" s="119"/>
      <c r="S28" s="119"/>
      <c r="T28" s="119"/>
      <c r="U28" s="119"/>
      <c r="V28" s="119"/>
      <c r="W28" s="119">
        <v>4591</v>
      </c>
      <c r="X28" s="119"/>
      <c r="Y28" s="119"/>
      <c r="Z28" s="119"/>
      <c r="AA28" s="119"/>
      <c r="AB28" s="119"/>
      <c r="AC28" s="119">
        <v>7182</v>
      </c>
      <c r="AD28" s="119"/>
      <c r="AE28" s="119"/>
      <c r="AF28" s="119"/>
      <c r="AG28" s="119"/>
      <c r="AH28" s="119"/>
      <c r="AI28" s="119">
        <v>7182</v>
      </c>
      <c r="AJ28" s="119"/>
      <c r="AK28" s="119"/>
      <c r="AL28" s="119"/>
      <c r="AM28" s="119"/>
      <c r="AN28" s="119"/>
      <c r="AO28" s="174">
        <v>7767</v>
      </c>
      <c r="AP28" s="174"/>
      <c r="AQ28" s="174"/>
      <c r="AR28" s="174"/>
      <c r="AS28" s="174"/>
      <c r="AT28" s="174"/>
      <c r="AU28" s="174">
        <v>7767</v>
      </c>
      <c r="AV28" s="174"/>
      <c r="AW28" s="174"/>
      <c r="AX28" s="174"/>
      <c r="AY28" s="174"/>
      <c r="AZ28" s="174"/>
    </row>
    <row r="29" spans="1:52" s="67" customFormat="1" ht="11.25" customHeight="1" thickBot="1">
      <c r="A29" s="3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1"/>
      <c r="P29" s="33"/>
      <c r="Q29" s="186"/>
      <c r="R29" s="187"/>
      <c r="S29" s="187"/>
      <c r="T29" s="187"/>
      <c r="U29" s="187"/>
      <c r="V29" s="187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6"/>
      <c r="AP29" s="187"/>
      <c r="AQ29" s="187"/>
      <c r="AR29" s="187"/>
      <c r="AS29" s="187"/>
      <c r="AT29" s="187"/>
      <c r="AU29" s="186"/>
      <c r="AV29" s="187"/>
      <c r="AW29" s="187"/>
      <c r="AX29" s="187"/>
      <c r="AY29" s="187"/>
      <c r="AZ29" s="187"/>
    </row>
    <row r="30" spans="1:52" s="67" customFormat="1" ht="22.5" customHeight="1">
      <c r="A30" s="68"/>
      <c r="B30" s="137" t="s">
        <v>94</v>
      </c>
      <c r="C30" s="137"/>
      <c r="D30" s="137"/>
      <c r="E30" s="137"/>
      <c r="F30" s="137"/>
      <c r="G30" s="137"/>
      <c r="H30" s="137"/>
      <c r="I30" s="137"/>
      <c r="J30" s="137"/>
      <c r="K30" s="137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</row>
    <row r="31" spans="1:52" s="67" customFormat="1" ht="11.25" customHeight="1"/>
    <row r="32" spans="1:52" s="67" customFormat="1" ht="11.25" customHeight="1"/>
    <row r="33" s="67" customFormat="1" ht="11.25" customHeight="1"/>
    <row r="34" s="14" customFormat="1" ht="11.25" customHeight="1"/>
    <row r="35" s="14" customFormat="1" ht="11.25" customHeight="1"/>
    <row r="36" s="14" customFormat="1" ht="11.25" customHeight="1"/>
    <row r="37" s="14" customFormat="1" ht="11.25" customHeight="1"/>
    <row r="38" s="14" customFormat="1" ht="11.25" customHeight="1"/>
    <row r="39" s="14" customFormat="1" ht="11.25" customHeight="1"/>
    <row r="40" s="14" customFormat="1" ht="11.25" customHeight="1"/>
    <row r="41" s="14" customFormat="1" ht="11.25" customHeight="1"/>
    <row r="42" s="14" customFormat="1" ht="11.25" customHeight="1"/>
    <row r="43" s="14" customFormat="1" ht="11.25" customHeight="1"/>
    <row r="44" s="14" customFormat="1" ht="11.25" customHeight="1"/>
    <row r="45" s="14" customFormat="1" ht="11.25" customHeight="1"/>
    <row r="46" s="14" customFormat="1" ht="11.25" customHeight="1"/>
    <row r="47" s="14" customFormat="1" ht="11.25" customHeight="1"/>
    <row r="48" s="14" customFormat="1" ht="11.25" customHeight="1"/>
    <row r="49" s="14" customFormat="1" ht="11.25" customHeight="1"/>
    <row r="50" s="14" customFormat="1" ht="11.25" customHeight="1"/>
    <row r="51" s="14" customFormat="1" ht="11.25" customHeight="1"/>
    <row r="52" s="14" customFormat="1" ht="11.25" customHeight="1"/>
    <row r="53" s="14" customFormat="1" ht="11.25" customHeight="1"/>
    <row r="54" s="14" customFormat="1" ht="11.25" customHeight="1"/>
    <row r="55" s="14" customFormat="1" ht="11.25" customHeight="1"/>
    <row r="56" s="14" customFormat="1" ht="11.25" customHeight="1"/>
    <row r="57" s="14" customFormat="1" ht="11.25" customHeight="1"/>
    <row r="58" s="14" customFormat="1" ht="11.25" customHeight="1"/>
    <row r="59" s="14" customFormat="1" ht="11.25" customHeight="1"/>
    <row r="60" s="14" customFormat="1" ht="11.25" customHeight="1"/>
    <row r="61" s="14" customFormat="1" ht="11.25" customHeight="1"/>
    <row r="62" s="14" customFormat="1" ht="11.25" customHeight="1"/>
    <row r="63" s="14" customFormat="1" ht="11.25" customHeight="1"/>
    <row r="64" s="14" customFormat="1" ht="11.25" customHeight="1"/>
    <row r="65" s="14" customFormat="1" ht="11.25" customHeight="1"/>
    <row r="66" s="14" customFormat="1" ht="11.25" customHeight="1"/>
    <row r="67" s="14" customFormat="1" ht="11.25" customHeight="1"/>
    <row r="68" s="14" customFormat="1" ht="11.25" customHeight="1"/>
    <row r="69" s="14" customFormat="1" ht="11.25" customHeight="1"/>
    <row r="70" s="14" customFormat="1" ht="11.25" customHeight="1"/>
    <row r="71" s="14" customFormat="1" ht="11.25" customHeight="1"/>
    <row r="72" s="14" customFormat="1" ht="11.25" customHeight="1"/>
    <row r="73" s="14" customFormat="1" ht="11.25" customHeight="1"/>
    <row r="74" s="14" customFormat="1" ht="11.25" customHeight="1"/>
    <row r="75" s="14" customFormat="1" ht="11.25" customHeight="1"/>
    <row r="76" s="14" customFormat="1" ht="11.25" customHeight="1"/>
    <row r="77" s="14" customFormat="1" ht="11.25" customHeight="1"/>
    <row r="78" s="14" customFormat="1" ht="11.25" customHeight="1"/>
    <row r="79" s="14" customFormat="1" ht="11.25" customHeight="1"/>
    <row r="80" s="14" customFormat="1" ht="11.25" customHeight="1"/>
    <row r="81" s="14" customFormat="1" ht="11.25" customHeight="1"/>
    <row r="82" s="14" customFormat="1" ht="11.25" customHeight="1"/>
    <row r="83" s="14" customFormat="1" ht="11.25" customHeight="1"/>
    <row r="84" s="14" customFormat="1" ht="11.25" customHeight="1"/>
    <row r="85" s="14" customFormat="1" ht="11.25" customHeight="1"/>
    <row r="86" s="14" customFormat="1" ht="11.25" customHeight="1"/>
    <row r="87" s="14" customFormat="1" ht="11.25" customHeight="1"/>
    <row r="88" s="14" customFormat="1" ht="11.25" customHeight="1"/>
    <row r="89" s="14" customFormat="1" ht="11.25" customHeight="1"/>
    <row r="90" s="14" customFormat="1" ht="11.25" customHeight="1"/>
    <row r="91" s="14" customFormat="1" ht="11.25" customHeight="1"/>
    <row r="92" s="14" customFormat="1" ht="11.25" customHeight="1"/>
    <row r="93" s="14" customFormat="1" ht="11.25" customHeight="1"/>
    <row r="94" s="14" customFormat="1" ht="11.25" customHeight="1"/>
    <row r="95" s="14" customFormat="1" ht="11.25" customHeight="1"/>
    <row r="96" s="14" customFormat="1" ht="11.25" customHeight="1"/>
    <row r="97" s="14" customFormat="1" ht="11.25" customHeight="1"/>
    <row r="98" s="14" customFormat="1" ht="11.25" customHeight="1"/>
    <row r="99" s="14" customFormat="1" ht="11.25" customHeight="1"/>
    <row r="100" s="14" customFormat="1" ht="11.25" customHeight="1"/>
    <row r="101" s="14" customFormat="1" ht="11.25" customHeight="1"/>
    <row r="102" s="14" customFormat="1" ht="11.25" customHeight="1"/>
    <row r="103" s="14" customFormat="1" ht="11.25" customHeight="1"/>
    <row r="104" s="14" customFormat="1" ht="11.25" customHeight="1"/>
    <row r="105" s="14" customFormat="1" ht="11.25" customHeight="1"/>
    <row r="106" s="14" customFormat="1" ht="11.25" customHeight="1"/>
    <row r="107" s="14" customFormat="1" ht="11.25" customHeight="1"/>
  </sheetData>
  <mergeCells count="133"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5"/>
  <sheetViews>
    <sheetView topLeftCell="A16" zoomScaleNormal="100" workbookViewId="0">
      <selection activeCell="BO12" sqref="BO12"/>
    </sheetView>
  </sheetViews>
  <sheetFormatPr defaultColWidth="1.875" defaultRowHeight="9.75" customHeight="1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>
      <c r="A1" s="145" t="s">
        <v>245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</row>
    <row r="2" spans="1:51" ht="19.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51" ht="19.5" customHeight="1">
      <c r="A3" s="9"/>
      <c r="B3" s="9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135" t="s">
        <v>312</v>
      </c>
      <c r="Q3" s="163"/>
      <c r="R3" s="163"/>
      <c r="S3" s="163"/>
      <c r="T3" s="163"/>
      <c r="U3" s="163"/>
      <c r="V3" s="163"/>
      <c r="W3" s="163"/>
      <c r="X3" s="133"/>
      <c r="Y3" s="135" t="s">
        <v>313</v>
      </c>
      <c r="Z3" s="163"/>
      <c r="AA3" s="163"/>
      <c r="AB3" s="163"/>
      <c r="AC3" s="163"/>
      <c r="AD3" s="163"/>
      <c r="AE3" s="163"/>
      <c r="AF3" s="163"/>
      <c r="AG3" s="133"/>
      <c r="AH3" s="135" t="s">
        <v>314</v>
      </c>
      <c r="AI3" s="163"/>
      <c r="AJ3" s="163"/>
      <c r="AK3" s="163"/>
      <c r="AL3" s="163"/>
      <c r="AM3" s="163"/>
      <c r="AN3" s="163"/>
      <c r="AO3" s="163"/>
      <c r="AP3" s="163"/>
      <c r="AQ3" s="135" t="s">
        <v>315</v>
      </c>
      <c r="AR3" s="163"/>
      <c r="AS3" s="163"/>
      <c r="AT3" s="163"/>
      <c r="AU3" s="163"/>
      <c r="AV3" s="163"/>
      <c r="AW3" s="163"/>
      <c r="AX3" s="163"/>
      <c r="AY3" s="163"/>
    </row>
    <row r="4" spans="1:51" ht="9.75" customHeight="1">
      <c r="A4" s="4"/>
      <c r="B4" s="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</row>
    <row r="5" spans="1:51" ht="19.5" customHeight="1">
      <c r="B5" s="125" t="s">
        <v>95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61"/>
      <c r="P5" s="174">
        <v>1845</v>
      </c>
      <c r="Q5" s="174"/>
      <c r="R5" s="174"/>
      <c r="S5" s="174"/>
      <c r="T5" s="174"/>
      <c r="U5" s="174"/>
      <c r="V5" s="174"/>
      <c r="W5" s="174"/>
      <c r="X5" s="174"/>
      <c r="Y5" s="174">
        <v>1845</v>
      </c>
      <c r="Z5" s="174"/>
      <c r="AA5" s="174"/>
      <c r="AB5" s="174"/>
      <c r="AC5" s="174"/>
      <c r="AD5" s="174"/>
      <c r="AE5" s="174"/>
      <c r="AF5" s="174"/>
      <c r="AG5" s="174"/>
      <c r="AH5" s="174">
        <v>1845</v>
      </c>
      <c r="AI5" s="174"/>
      <c r="AJ5" s="174"/>
      <c r="AK5" s="174"/>
      <c r="AL5" s="174"/>
      <c r="AM5" s="174"/>
      <c r="AN5" s="174"/>
      <c r="AO5" s="174"/>
      <c r="AP5" s="174"/>
      <c r="AQ5" s="174">
        <v>1845</v>
      </c>
      <c r="AR5" s="174"/>
      <c r="AS5" s="174"/>
      <c r="AT5" s="174"/>
      <c r="AU5" s="174"/>
      <c r="AV5" s="174"/>
      <c r="AW5" s="174"/>
      <c r="AX5" s="174"/>
      <c r="AY5" s="174"/>
    </row>
    <row r="6" spans="1:51" ht="19.5" customHeight="1">
      <c r="B6" s="125" t="s">
        <v>96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61"/>
      <c r="P6" s="174">
        <v>1333</v>
      </c>
      <c r="Q6" s="174"/>
      <c r="R6" s="174"/>
      <c r="S6" s="174"/>
      <c r="T6" s="174"/>
      <c r="U6" s="174"/>
      <c r="V6" s="174"/>
      <c r="W6" s="174"/>
      <c r="X6" s="174"/>
      <c r="Y6" s="174">
        <v>1339</v>
      </c>
      <c r="Z6" s="174"/>
      <c r="AA6" s="174"/>
      <c r="AB6" s="174"/>
      <c r="AC6" s="174"/>
      <c r="AD6" s="174"/>
      <c r="AE6" s="174"/>
      <c r="AF6" s="174"/>
      <c r="AG6" s="174"/>
      <c r="AH6" s="174">
        <v>1327</v>
      </c>
      <c r="AI6" s="174"/>
      <c r="AJ6" s="174"/>
      <c r="AK6" s="174"/>
      <c r="AL6" s="174"/>
      <c r="AM6" s="174"/>
      <c r="AN6" s="174"/>
      <c r="AO6" s="174"/>
      <c r="AP6" s="174"/>
      <c r="AQ6" s="174">
        <f>SUM(AQ10:AS19)</f>
        <v>1324</v>
      </c>
      <c r="AR6" s="174"/>
      <c r="AS6" s="174"/>
      <c r="AT6" s="174"/>
      <c r="AU6" s="174"/>
      <c r="AV6" s="174"/>
      <c r="AW6" s="174"/>
      <c r="AX6" s="174"/>
      <c r="AY6" s="174"/>
    </row>
    <row r="7" spans="1:51" ht="9.75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34"/>
      <c r="P7" s="35"/>
      <c r="Q7" s="36"/>
      <c r="R7" s="36"/>
      <c r="S7" s="35"/>
      <c r="T7" s="35"/>
      <c r="U7" s="35"/>
      <c r="V7" s="36"/>
      <c r="W7" s="35"/>
      <c r="X7" s="35"/>
      <c r="Y7" s="35"/>
      <c r="Z7" s="36"/>
      <c r="AA7" s="36"/>
      <c r="AB7" s="35"/>
      <c r="AC7" s="35"/>
      <c r="AD7" s="35"/>
      <c r="AE7" s="43"/>
      <c r="AF7" s="56"/>
      <c r="AG7" s="56"/>
      <c r="AH7" s="35"/>
      <c r="AI7" s="36"/>
      <c r="AJ7" s="36"/>
      <c r="AK7" s="35"/>
      <c r="AL7" s="35"/>
      <c r="AM7" s="35"/>
      <c r="AN7" s="43"/>
      <c r="AO7" s="56"/>
      <c r="AP7" s="56"/>
      <c r="AQ7" s="35"/>
      <c r="AR7" s="36"/>
      <c r="AS7" s="36"/>
      <c r="AT7" s="35"/>
      <c r="AU7" s="35"/>
      <c r="AV7" s="35"/>
      <c r="AW7" s="43"/>
      <c r="AX7" s="56"/>
      <c r="AY7" s="56"/>
    </row>
    <row r="8" spans="1:51" ht="19.5" customHeight="1">
      <c r="A8" s="5"/>
      <c r="B8" s="190" t="s">
        <v>97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71"/>
      <c r="P8" s="141" t="s">
        <v>265</v>
      </c>
      <c r="Q8" s="142"/>
      <c r="R8" s="143"/>
      <c r="S8" s="141" t="s">
        <v>266</v>
      </c>
      <c r="T8" s="142"/>
      <c r="U8" s="143"/>
      <c r="V8" s="141" t="s">
        <v>267</v>
      </c>
      <c r="W8" s="142"/>
      <c r="X8" s="143"/>
      <c r="Y8" s="141" t="s">
        <v>265</v>
      </c>
      <c r="Z8" s="142"/>
      <c r="AA8" s="143"/>
      <c r="AB8" s="141" t="s">
        <v>266</v>
      </c>
      <c r="AC8" s="142"/>
      <c r="AD8" s="143"/>
      <c r="AE8" s="141" t="s">
        <v>267</v>
      </c>
      <c r="AF8" s="142"/>
      <c r="AG8" s="143"/>
      <c r="AH8" s="136" t="s">
        <v>85</v>
      </c>
      <c r="AI8" s="136"/>
      <c r="AJ8" s="136"/>
      <c r="AK8" s="136" t="s">
        <v>98</v>
      </c>
      <c r="AL8" s="136"/>
      <c r="AM8" s="141"/>
      <c r="AN8" s="141" t="s">
        <v>99</v>
      </c>
      <c r="AO8" s="142"/>
      <c r="AP8" s="142"/>
      <c r="AQ8" s="136" t="s">
        <v>85</v>
      </c>
      <c r="AR8" s="136"/>
      <c r="AS8" s="136"/>
      <c r="AT8" s="136" t="s">
        <v>98</v>
      </c>
      <c r="AU8" s="136"/>
      <c r="AV8" s="141"/>
      <c r="AW8" s="141" t="s">
        <v>99</v>
      </c>
      <c r="AX8" s="142"/>
      <c r="AY8" s="142"/>
    </row>
    <row r="9" spans="1:51" ht="9.75" customHeigh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1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</row>
    <row r="10" spans="1:51" ht="19.5" customHeight="1">
      <c r="B10" s="125" t="s">
        <v>100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37"/>
      <c r="P10" s="174">
        <v>903</v>
      </c>
      <c r="Q10" s="174"/>
      <c r="R10" s="174"/>
      <c r="S10" s="174">
        <v>738</v>
      </c>
      <c r="T10" s="174"/>
      <c r="U10" s="174"/>
      <c r="V10" s="174">
        <v>165</v>
      </c>
      <c r="W10" s="174"/>
      <c r="X10" s="174"/>
      <c r="Y10" s="174">
        <v>895</v>
      </c>
      <c r="Z10" s="174"/>
      <c r="AA10" s="174"/>
      <c r="AB10" s="174">
        <v>720</v>
      </c>
      <c r="AC10" s="174"/>
      <c r="AD10" s="174"/>
      <c r="AE10" s="174">
        <v>175</v>
      </c>
      <c r="AF10" s="174"/>
      <c r="AG10" s="174"/>
      <c r="AH10" s="174">
        <v>894</v>
      </c>
      <c r="AI10" s="174"/>
      <c r="AJ10" s="174"/>
      <c r="AK10" s="174">
        <v>714</v>
      </c>
      <c r="AL10" s="174"/>
      <c r="AM10" s="174"/>
      <c r="AN10" s="174">
        <v>180</v>
      </c>
      <c r="AO10" s="174"/>
      <c r="AP10" s="174"/>
      <c r="AQ10" s="174">
        <f>SUM(AT10:AY10)</f>
        <v>894</v>
      </c>
      <c r="AR10" s="174"/>
      <c r="AS10" s="174"/>
      <c r="AT10" s="174">
        <v>704</v>
      </c>
      <c r="AU10" s="174"/>
      <c r="AV10" s="174"/>
      <c r="AW10" s="174">
        <v>190</v>
      </c>
      <c r="AX10" s="174"/>
      <c r="AY10" s="174"/>
    </row>
    <row r="11" spans="1:51" ht="19.5" customHeight="1">
      <c r="B11" s="125" t="s">
        <v>101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37"/>
      <c r="P11" s="174" t="s">
        <v>102</v>
      </c>
      <c r="Q11" s="174"/>
      <c r="R11" s="174"/>
      <c r="S11" s="174" t="s">
        <v>277</v>
      </c>
      <c r="T11" s="174"/>
      <c r="U11" s="174"/>
      <c r="V11" s="174" t="s">
        <v>277</v>
      </c>
      <c r="W11" s="174"/>
      <c r="X11" s="174"/>
      <c r="Y11" s="174" t="s">
        <v>102</v>
      </c>
      <c r="Z11" s="174"/>
      <c r="AA11" s="174"/>
      <c r="AB11" s="174" t="s">
        <v>277</v>
      </c>
      <c r="AC11" s="174"/>
      <c r="AD11" s="174"/>
      <c r="AE11" s="174" t="s">
        <v>277</v>
      </c>
      <c r="AF11" s="174"/>
      <c r="AG11" s="174"/>
      <c r="AH11" s="174" t="s">
        <v>102</v>
      </c>
      <c r="AI11" s="174"/>
      <c r="AJ11" s="174"/>
      <c r="AK11" s="174" t="s">
        <v>102</v>
      </c>
      <c r="AL11" s="174"/>
      <c r="AM11" s="174"/>
      <c r="AN11" s="174" t="s">
        <v>102</v>
      </c>
      <c r="AO11" s="174"/>
      <c r="AP11" s="174"/>
      <c r="AQ11" s="174" t="s">
        <v>277</v>
      </c>
      <c r="AR11" s="174"/>
      <c r="AS11" s="174"/>
      <c r="AT11" s="174" t="s">
        <v>322</v>
      </c>
      <c r="AU11" s="174"/>
      <c r="AV11" s="174"/>
      <c r="AW11" s="174" t="s">
        <v>322</v>
      </c>
      <c r="AX11" s="174"/>
      <c r="AY11" s="174"/>
    </row>
    <row r="12" spans="1:51" ht="19.5" customHeight="1">
      <c r="B12" s="125" t="s">
        <v>103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37"/>
      <c r="P12" s="174">
        <v>11</v>
      </c>
      <c r="Q12" s="174"/>
      <c r="R12" s="174"/>
      <c r="S12" s="174" t="s">
        <v>277</v>
      </c>
      <c r="T12" s="174"/>
      <c r="U12" s="174"/>
      <c r="V12" s="174">
        <v>11</v>
      </c>
      <c r="W12" s="174"/>
      <c r="X12" s="174"/>
      <c r="Y12" s="174">
        <v>10</v>
      </c>
      <c r="Z12" s="174"/>
      <c r="AA12" s="174"/>
      <c r="AB12" s="174" t="s">
        <v>277</v>
      </c>
      <c r="AC12" s="174"/>
      <c r="AD12" s="174"/>
      <c r="AE12" s="174">
        <v>10</v>
      </c>
      <c r="AF12" s="174"/>
      <c r="AG12" s="174"/>
      <c r="AH12" s="174">
        <v>10</v>
      </c>
      <c r="AI12" s="174"/>
      <c r="AJ12" s="174"/>
      <c r="AK12" s="174" t="s">
        <v>102</v>
      </c>
      <c r="AL12" s="174"/>
      <c r="AM12" s="174"/>
      <c r="AN12" s="174">
        <v>10</v>
      </c>
      <c r="AO12" s="174"/>
      <c r="AP12" s="174"/>
      <c r="AQ12" s="174">
        <f t="shared" ref="AQ12:AQ14" si="0">SUM(AT12:AY12)</f>
        <v>9</v>
      </c>
      <c r="AR12" s="174"/>
      <c r="AS12" s="174"/>
      <c r="AT12" s="174" t="s">
        <v>322</v>
      </c>
      <c r="AU12" s="174"/>
      <c r="AV12" s="174"/>
      <c r="AW12" s="174">
        <v>9</v>
      </c>
      <c r="AX12" s="174"/>
      <c r="AY12" s="174"/>
    </row>
    <row r="13" spans="1:51" ht="19.5" customHeight="1">
      <c r="B13" s="125" t="s">
        <v>104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37"/>
      <c r="P13" s="174">
        <v>46</v>
      </c>
      <c r="Q13" s="174"/>
      <c r="R13" s="174"/>
      <c r="S13" s="174">
        <v>1</v>
      </c>
      <c r="T13" s="174"/>
      <c r="U13" s="174"/>
      <c r="V13" s="174">
        <v>45</v>
      </c>
      <c r="W13" s="174"/>
      <c r="X13" s="174"/>
      <c r="Y13" s="174">
        <v>52</v>
      </c>
      <c r="Z13" s="174"/>
      <c r="AA13" s="174"/>
      <c r="AB13" s="174">
        <v>2</v>
      </c>
      <c r="AC13" s="174"/>
      <c r="AD13" s="174"/>
      <c r="AE13" s="174">
        <v>50</v>
      </c>
      <c r="AF13" s="174"/>
      <c r="AG13" s="174"/>
      <c r="AH13" s="174">
        <v>53</v>
      </c>
      <c r="AI13" s="174"/>
      <c r="AJ13" s="174"/>
      <c r="AK13" s="174">
        <v>2</v>
      </c>
      <c r="AL13" s="174"/>
      <c r="AM13" s="174"/>
      <c r="AN13" s="174">
        <v>51</v>
      </c>
      <c r="AO13" s="174"/>
      <c r="AP13" s="174"/>
      <c r="AQ13" s="174">
        <f t="shared" si="0"/>
        <v>55</v>
      </c>
      <c r="AR13" s="174"/>
      <c r="AS13" s="174"/>
      <c r="AT13" s="174">
        <v>2</v>
      </c>
      <c r="AU13" s="174"/>
      <c r="AV13" s="174"/>
      <c r="AW13" s="174">
        <v>53</v>
      </c>
      <c r="AX13" s="174"/>
      <c r="AY13" s="174"/>
    </row>
    <row r="14" spans="1:51" ht="19.5" customHeight="1">
      <c r="B14" s="125" t="s">
        <v>191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37"/>
      <c r="P14" s="174">
        <v>132</v>
      </c>
      <c r="Q14" s="174"/>
      <c r="R14" s="174"/>
      <c r="S14" s="174">
        <v>9</v>
      </c>
      <c r="T14" s="174"/>
      <c r="U14" s="174"/>
      <c r="V14" s="174">
        <v>123</v>
      </c>
      <c r="W14" s="174"/>
      <c r="X14" s="174"/>
      <c r="Y14" s="174">
        <v>133</v>
      </c>
      <c r="Z14" s="174"/>
      <c r="AA14" s="174"/>
      <c r="AB14" s="174">
        <v>9</v>
      </c>
      <c r="AC14" s="174"/>
      <c r="AD14" s="174"/>
      <c r="AE14" s="174">
        <v>124</v>
      </c>
      <c r="AF14" s="174"/>
      <c r="AG14" s="174"/>
      <c r="AH14" s="174">
        <v>128</v>
      </c>
      <c r="AI14" s="174"/>
      <c r="AJ14" s="174"/>
      <c r="AK14" s="174">
        <v>9</v>
      </c>
      <c r="AL14" s="174"/>
      <c r="AM14" s="174"/>
      <c r="AN14" s="174">
        <v>119</v>
      </c>
      <c r="AO14" s="174"/>
      <c r="AP14" s="174"/>
      <c r="AQ14" s="174">
        <f t="shared" si="0"/>
        <v>126</v>
      </c>
      <c r="AR14" s="174"/>
      <c r="AS14" s="174"/>
      <c r="AT14" s="174">
        <v>8</v>
      </c>
      <c r="AU14" s="174"/>
      <c r="AV14" s="174"/>
      <c r="AW14" s="174">
        <v>118</v>
      </c>
      <c r="AX14" s="174"/>
      <c r="AY14" s="174"/>
    </row>
    <row r="15" spans="1:51" ht="19.5" customHeight="1">
      <c r="B15" s="125" t="s">
        <v>105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37"/>
      <c r="P15" s="174" t="s">
        <v>102</v>
      </c>
      <c r="Q15" s="174"/>
      <c r="R15" s="174"/>
      <c r="S15" s="174" t="s">
        <v>277</v>
      </c>
      <c r="T15" s="174"/>
      <c r="U15" s="174"/>
      <c r="V15" s="174" t="s">
        <v>277</v>
      </c>
      <c r="W15" s="174"/>
      <c r="X15" s="174"/>
      <c r="Y15" s="174" t="s">
        <v>102</v>
      </c>
      <c r="Z15" s="174"/>
      <c r="AA15" s="174"/>
      <c r="AB15" s="174" t="s">
        <v>277</v>
      </c>
      <c r="AC15" s="174"/>
      <c r="AD15" s="174"/>
      <c r="AE15" s="174" t="s">
        <v>277</v>
      </c>
      <c r="AF15" s="174"/>
      <c r="AG15" s="174"/>
      <c r="AH15" s="174" t="s">
        <v>102</v>
      </c>
      <c r="AI15" s="174"/>
      <c r="AJ15" s="174"/>
      <c r="AK15" s="174" t="s">
        <v>102</v>
      </c>
      <c r="AL15" s="174"/>
      <c r="AM15" s="174"/>
      <c r="AN15" s="174" t="s">
        <v>102</v>
      </c>
      <c r="AO15" s="174"/>
      <c r="AP15" s="174"/>
      <c r="AQ15" s="174" t="s">
        <v>277</v>
      </c>
      <c r="AR15" s="174"/>
      <c r="AS15" s="174"/>
      <c r="AT15" s="174" t="s">
        <v>322</v>
      </c>
      <c r="AU15" s="174"/>
      <c r="AV15" s="174"/>
      <c r="AW15" s="174" t="s">
        <v>322</v>
      </c>
      <c r="AX15" s="174"/>
      <c r="AY15" s="174"/>
    </row>
    <row r="16" spans="1:51" ht="19.5" customHeight="1">
      <c r="B16" s="125" t="s">
        <v>106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37"/>
      <c r="P16" s="174">
        <v>16</v>
      </c>
      <c r="Q16" s="174"/>
      <c r="R16" s="174"/>
      <c r="S16" s="174">
        <v>15</v>
      </c>
      <c r="T16" s="174"/>
      <c r="U16" s="174"/>
      <c r="V16" s="174">
        <v>1</v>
      </c>
      <c r="W16" s="174"/>
      <c r="X16" s="174"/>
      <c r="Y16" s="174">
        <v>16</v>
      </c>
      <c r="Z16" s="174"/>
      <c r="AA16" s="174"/>
      <c r="AB16" s="174">
        <v>15</v>
      </c>
      <c r="AC16" s="174"/>
      <c r="AD16" s="174"/>
      <c r="AE16" s="174">
        <v>1</v>
      </c>
      <c r="AF16" s="174"/>
      <c r="AG16" s="174"/>
      <c r="AH16" s="174">
        <v>15</v>
      </c>
      <c r="AI16" s="174"/>
      <c r="AJ16" s="174"/>
      <c r="AK16" s="174">
        <v>14</v>
      </c>
      <c r="AL16" s="174"/>
      <c r="AM16" s="174"/>
      <c r="AN16" s="174">
        <v>1</v>
      </c>
      <c r="AO16" s="174"/>
      <c r="AP16" s="174"/>
      <c r="AQ16" s="174">
        <f t="shared" ref="AQ16:AQ19" si="1">SUM(AT16:AY16)</f>
        <v>14</v>
      </c>
      <c r="AR16" s="174"/>
      <c r="AS16" s="174"/>
      <c r="AT16" s="174">
        <v>13</v>
      </c>
      <c r="AU16" s="174"/>
      <c r="AV16" s="174"/>
      <c r="AW16" s="174">
        <v>1</v>
      </c>
      <c r="AX16" s="174"/>
      <c r="AY16" s="174"/>
    </row>
    <row r="17" spans="1:51" ht="19.5" customHeight="1">
      <c r="B17" s="125" t="s">
        <v>107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37"/>
      <c r="P17" s="174">
        <v>10</v>
      </c>
      <c r="Q17" s="174"/>
      <c r="R17" s="174"/>
      <c r="S17" s="174">
        <v>7</v>
      </c>
      <c r="T17" s="174"/>
      <c r="U17" s="174"/>
      <c r="V17" s="174">
        <v>3</v>
      </c>
      <c r="W17" s="174"/>
      <c r="X17" s="174"/>
      <c r="Y17" s="174">
        <v>10</v>
      </c>
      <c r="Z17" s="174"/>
      <c r="AA17" s="174"/>
      <c r="AB17" s="174">
        <v>7</v>
      </c>
      <c r="AC17" s="174"/>
      <c r="AD17" s="174"/>
      <c r="AE17" s="174">
        <v>3</v>
      </c>
      <c r="AF17" s="174"/>
      <c r="AG17" s="174"/>
      <c r="AH17" s="174">
        <v>9</v>
      </c>
      <c r="AI17" s="174"/>
      <c r="AJ17" s="174"/>
      <c r="AK17" s="174">
        <v>6</v>
      </c>
      <c r="AL17" s="174"/>
      <c r="AM17" s="174"/>
      <c r="AN17" s="174">
        <v>3</v>
      </c>
      <c r="AO17" s="174"/>
      <c r="AP17" s="174"/>
      <c r="AQ17" s="174">
        <f t="shared" si="1"/>
        <v>7</v>
      </c>
      <c r="AR17" s="174"/>
      <c r="AS17" s="174"/>
      <c r="AT17" s="174">
        <v>5</v>
      </c>
      <c r="AU17" s="174"/>
      <c r="AV17" s="174"/>
      <c r="AW17" s="174">
        <v>2</v>
      </c>
      <c r="AX17" s="174"/>
      <c r="AY17" s="174"/>
    </row>
    <row r="18" spans="1:51" ht="19.5" customHeight="1">
      <c r="B18" s="125" t="s">
        <v>192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37"/>
      <c r="P18" s="174">
        <v>2</v>
      </c>
      <c r="Q18" s="174"/>
      <c r="R18" s="174"/>
      <c r="S18" s="174">
        <v>2</v>
      </c>
      <c r="T18" s="174"/>
      <c r="U18" s="174"/>
      <c r="V18" s="174" t="s">
        <v>277</v>
      </c>
      <c r="W18" s="174"/>
      <c r="X18" s="174"/>
      <c r="Y18" s="174">
        <v>2</v>
      </c>
      <c r="Z18" s="174"/>
      <c r="AA18" s="174"/>
      <c r="AB18" s="174">
        <v>2</v>
      </c>
      <c r="AC18" s="174"/>
      <c r="AD18" s="174"/>
      <c r="AE18" s="174" t="s">
        <v>277</v>
      </c>
      <c r="AF18" s="174"/>
      <c r="AG18" s="174"/>
      <c r="AH18" s="174">
        <v>3</v>
      </c>
      <c r="AI18" s="174"/>
      <c r="AJ18" s="174"/>
      <c r="AK18" s="174">
        <v>3</v>
      </c>
      <c r="AL18" s="174"/>
      <c r="AM18" s="174"/>
      <c r="AN18" s="174" t="s">
        <v>102</v>
      </c>
      <c r="AO18" s="174"/>
      <c r="AP18" s="174"/>
      <c r="AQ18" s="174">
        <f t="shared" si="1"/>
        <v>4</v>
      </c>
      <c r="AR18" s="174"/>
      <c r="AS18" s="174"/>
      <c r="AT18" s="174">
        <v>4</v>
      </c>
      <c r="AU18" s="174"/>
      <c r="AV18" s="174"/>
      <c r="AW18" s="174" t="s">
        <v>322</v>
      </c>
      <c r="AX18" s="174"/>
      <c r="AY18" s="174"/>
    </row>
    <row r="19" spans="1:51" ht="19.5" customHeight="1">
      <c r="B19" s="125" t="s">
        <v>193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37"/>
      <c r="P19" s="174">
        <v>213</v>
      </c>
      <c r="Q19" s="174"/>
      <c r="R19" s="174"/>
      <c r="S19" s="174">
        <v>208</v>
      </c>
      <c r="T19" s="174"/>
      <c r="U19" s="174"/>
      <c r="V19" s="174">
        <v>5</v>
      </c>
      <c r="W19" s="174"/>
      <c r="X19" s="174"/>
      <c r="Y19" s="174">
        <v>221</v>
      </c>
      <c r="Z19" s="174"/>
      <c r="AA19" s="174"/>
      <c r="AB19" s="174">
        <v>216</v>
      </c>
      <c r="AC19" s="174"/>
      <c r="AD19" s="174"/>
      <c r="AE19" s="174">
        <v>5</v>
      </c>
      <c r="AF19" s="174"/>
      <c r="AG19" s="174"/>
      <c r="AH19" s="174">
        <v>215</v>
      </c>
      <c r="AI19" s="174"/>
      <c r="AJ19" s="174"/>
      <c r="AK19" s="174">
        <v>209</v>
      </c>
      <c r="AL19" s="174"/>
      <c r="AM19" s="174"/>
      <c r="AN19" s="174">
        <v>6</v>
      </c>
      <c r="AO19" s="174"/>
      <c r="AP19" s="174"/>
      <c r="AQ19" s="174">
        <f t="shared" si="1"/>
        <v>215</v>
      </c>
      <c r="AR19" s="174"/>
      <c r="AS19" s="174"/>
      <c r="AT19" s="174">
        <v>207</v>
      </c>
      <c r="AU19" s="174"/>
      <c r="AV19" s="174"/>
      <c r="AW19" s="174">
        <v>8</v>
      </c>
      <c r="AX19" s="174"/>
      <c r="AY19" s="174"/>
    </row>
    <row r="20" spans="1:51" ht="9.75" customHeight="1" thickBo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1"/>
      <c r="AI20" s="41"/>
      <c r="AJ20" s="41"/>
      <c r="AK20" s="41"/>
      <c r="AL20" s="41"/>
      <c r="AM20" s="41"/>
      <c r="AN20" s="3"/>
      <c r="AO20" s="3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 ht="19.5" customHeight="1">
      <c r="A21" s="74"/>
      <c r="B21" s="189" t="s">
        <v>249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2"/>
      <c r="U21" s="2"/>
      <c r="V21" s="2"/>
      <c r="W21" s="2"/>
    </row>
    <row r="22" spans="1:51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51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1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6" spans="1:51" ht="19.5" customHeight="1">
      <c r="A26" s="145" t="s">
        <v>246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</row>
    <row r="27" spans="1:51" ht="19.5" customHeight="1" thickBot="1">
      <c r="A27" s="76"/>
      <c r="B27" s="42"/>
      <c r="C27" s="42"/>
      <c r="D27" s="62"/>
      <c r="E27" s="62"/>
      <c r="F27" s="62"/>
      <c r="G27" s="62"/>
      <c r="H27" s="62"/>
      <c r="I27" s="6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</row>
    <row r="28" spans="1:51" ht="19.5" customHeight="1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33"/>
      <c r="P28" s="134" t="s">
        <v>85</v>
      </c>
      <c r="Q28" s="134"/>
      <c r="R28" s="134"/>
      <c r="S28" s="134"/>
      <c r="T28" s="134"/>
      <c r="U28" s="134"/>
      <c r="V28" s="134" t="s">
        <v>108</v>
      </c>
      <c r="W28" s="134"/>
      <c r="X28" s="134"/>
      <c r="Y28" s="134"/>
      <c r="Z28" s="134"/>
      <c r="AA28" s="134"/>
      <c r="AB28" s="134" t="s">
        <v>109</v>
      </c>
      <c r="AC28" s="134"/>
      <c r="AD28" s="134"/>
      <c r="AE28" s="134"/>
      <c r="AF28" s="134"/>
      <c r="AG28" s="134"/>
      <c r="AH28" s="134" t="s">
        <v>110</v>
      </c>
      <c r="AI28" s="134"/>
      <c r="AJ28" s="134"/>
      <c r="AK28" s="134"/>
      <c r="AL28" s="134"/>
      <c r="AM28" s="134"/>
      <c r="AN28" s="134" t="s">
        <v>111</v>
      </c>
      <c r="AO28" s="134"/>
      <c r="AP28" s="134"/>
      <c r="AQ28" s="134"/>
      <c r="AR28" s="134"/>
      <c r="AS28" s="134"/>
      <c r="AT28" s="134" t="s">
        <v>112</v>
      </c>
      <c r="AU28" s="134"/>
      <c r="AV28" s="134"/>
      <c r="AW28" s="134"/>
      <c r="AX28" s="134"/>
      <c r="AY28" s="135"/>
    </row>
    <row r="29" spans="1:51" ht="9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51" ht="19.5" customHeight="1">
      <c r="A30" s="171" t="s">
        <v>316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74">
        <v>1333</v>
      </c>
      <c r="Q30" s="174"/>
      <c r="R30" s="174"/>
      <c r="S30" s="174"/>
      <c r="T30" s="174"/>
      <c r="U30" s="174"/>
      <c r="V30" s="174">
        <v>2</v>
      </c>
      <c r="W30" s="174"/>
      <c r="X30" s="174"/>
      <c r="Y30" s="174"/>
      <c r="Z30" s="174"/>
      <c r="AA30" s="174"/>
      <c r="AB30" s="174">
        <v>218</v>
      </c>
      <c r="AC30" s="174"/>
      <c r="AD30" s="174"/>
      <c r="AE30" s="174"/>
      <c r="AF30" s="174"/>
      <c r="AG30" s="174"/>
      <c r="AH30" s="174">
        <v>241</v>
      </c>
      <c r="AI30" s="174"/>
      <c r="AJ30" s="174"/>
      <c r="AK30" s="174"/>
      <c r="AL30" s="174"/>
      <c r="AM30" s="174"/>
      <c r="AN30" s="174">
        <v>407</v>
      </c>
      <c r="AO30" s="174"/>
      <c r="AP30" s="174"/>
      <c r="AQ30" s="174"/>
      <c r="AR30" s="174"/>
      <c r="AS30" s="174"/>
      <c r="AT30" s="174">
        <v>465</v>
      </c>
      <c r="AU30" s="174"/>
      <c r="AV30" s="174"/>
      <c r="AW30" s="174"/>
      <c r="AX30" s="174"/>
      <c r="AY30" s="174"/>
    </row>
    <row r="31" spans="1:51" ht="19.5" customHeight="1">
      <c r="A31" s="171" t="s">
        <v>317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P31" s="174">
        <v>1339</v>
      </c>
      <c r="Q31" s="174"/>
      <c r="R31" s="174"/>
      <c r="S31" s="174"/>
      <c r="T31" s="174"/>
      <c r="U31" s="174"/>
      <c r="V31" s="174">
        <v>4</v>
      </c>
      <c r="W31" s="174"/>
      <c r="X31" s="174"/>
      <c r="Y31" s="174"/>
      <c r="Z31" s="174"/>
      <c r="AA31" s="174"/>
      <c r="AB31" s="174">
        <v>233</v>
      </c>
      <c r="AC31" s="174"/>
      <c r="AD31" s="174"/>
      <c r="AE31" s="174"/>
      <c r="AF31" s="174"/>
      <c r="AG31" s="174"/>
      <c r="AH31" s="174">
        <v>256</v>
      </c>
      <c r="AI31" s="174"/>
      <c r="AJ31" s="174"/>
      <c r="AK31" s="174"/>
      <c r="AL31" s="174"/>
      <c r="AM31" s="174"/>
      <c r="AN31" s="174">
        <v>367</v>
      </c>
      <c r="AO31" s="174"/>
      <c r="AP31" s="174"/>
      <c r="AQ31" s="174"/>
      <c r="AR31" s="174"/>
      <c r="AS31" s="174"/>
      <c r="AT31" s="174">
        <v>479</v>
      </c>
      <c r="AU31" s="174"/>
      <c r="AV31" s="174"/>
      <c r="AW31" s="174"/>
      <c r="AX31" s="174"/>
      <c r="AY31" s="174"/>
    </row>
    <row r="32" spans="1:51" ht="19.5" customHeight="1">
      <c r="A32" s="171" t="s">
        <v>318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174">
        <v>1327</v>
      </c>
      <c r="Q32" s="174"/>
      <c r="R32" s="174"/>
      <c r="S32" s="174"/>
      <c r="T32" s="174"/>
      <c r="U32" s="174"/>
      <c r="V32" s="174">
        <v>6</v>
      </c>
      <c r="W32" s="174"/>
      <c r="X32" s="174"/>
      <c r="Y32" s="174"/>
      <c r="Z32" s="174"/>
      <c r="AA32" s="174"/>
      <c r="AB32" s="174">
        <v>218</v>
      </c>
      <c r="AC32" s="174"/>
      <c r="AD32" s="174"/>
      <c r="AE32" s="174"/>
      <c r="AF32" s="174"/>
      <c r="AG32" s="174"/>
      <c r="AH32" s="174">
        <v>266</v>
      </c>
      <c r="AI32" s="174"/>
      <c r="AJ32" s="174"/>
      <c r="AK32" s="174"/>
      <c r="AL32" s="174"/>
      <c r="AM32" s="174"/>
      <c r="AN32" s="174">
        <v>328</v>
      </c>
      <c r="AO32" s="174"/>
      <c r="AP32" s="174"/>
      <c r="AQ32" s="174"/>
      <c r="AR32" s="174"/>
      <c r="AS32" s="174"/>
      <c r="AT32" s="174">
        <v>509</v>
      </c>
      <c r="AU32" s="174"/>
      <c r="AV32" s="174"/>
      <c r="AW32" s="174"/>
      <c r="AX32" s="174"/>
      <c r="AY32" s="174"/>
    </row>
    <row r="33" spans="1:51" ht="19.5" customHeight="1">
      <c r="A33" s="171" t="s">
        <v>319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2"/>
      <c r="P33" s="174">
        <v>1324</v>
      </c>
      <c r="Q33" s="174"/>
      <c r="R33" s="174"/>
      <c r="S33" s="174"/>
      <c r="T33" s="174"/>
      <c r="U33" s="174"/>
      <c r="V33" s="174">
        <v>5</v>
      </c>
      <c r="W33" s="174"/>
      <c r="X33" s="174"/>
      <c r="Y33" s="174"/>
      <c r="Z33" s="174"/>
      <c r="AA33" s="174"/>
      <c r="AB33" s="174">
        <v>236</v>
      </c>
      <c r="AC33" s="174"/>
      <c r="AD33" s="174"/>
      <c r="AE33" s="174"/>
      <c r="AF33" s="174"/>
      <c r="AG33" s="174"/>
      <c r="AH33" s="174">
        <v>263</v>
      </c>
      <c r="AI33" s="174"/>
      <c r="AJ33" s="174"/>
      <c r="AK33" s="174"/>
      <c r="AL33" s="174"/>
      <c r="AM33" s="174"/>
      <c r="AN33" s="174">
        <v>299</v>
      </c>
      <c r="AO33" s="174"/>
      <c r="AP33" s="174"/>
      <c r="AQ33" s="174"/>
      <c r="AR33" s="174"/>
      <c r="AS33" s="174"/>
      <c r="AT33" s="174">
        <v>521</v>
      </c>
      <c r="AU33" s="174"/>
      <c r="AV33" s="174"/>
      <c r="AW33" s="174"/>
      <c r="AX33" s="174"/>
      <c r="AY33" s="174"/>
    </row>
    <row r="34" spans="1:51" ht="9.75" customHeight="1" thickBo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5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1:51" ht="19.5" customHeight="1">
      <c r="B35" s="189" t="s">
        <v>249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</row>
  </sheetData>
  <mergeCells count="196"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9"/>
  <sheetViews>
    <sheetView tabSelected="1" topLeftCell="A41" zoomScaleNormal="100" workbookViewId="0">
      <selection activeCell="Q55" sqref="Q55"/>
    </sheetView>
  </sheetViews>
  <sheetFormatPr defaultColWidth="8.625" defaultRowHeight="14.25"/>
  <cols>
    <col min="1" max="1" width="1.625" style="13" customWidth="1"/>
    <col min="2" max="2" width="17.625" style="13" customWidth="1"/>
    <col min="3" max="3" width="1.625" style="13" customWidth="1"/>
    <col min="4" max="9" width="9.625" style="13" customWidth="1"/>
    <col min="10" max="16384" width="8.625" style="13"/>
  </cols>
  <sheetData>
    <row r="1" spans="1:10" ht="19.5" customHeight="1">
      <c r="A1" s="209" t="s">
        <v>247</v>
      </c>
      <c r="B1" s="209"/>
      <c r="C1" s="209"/>
      <c r="D1" s="209"/>
      <c r="E1" s="209"/>
      <c r="F1" s="209"/>
      <c r="G1" s="209"/>
      <c r="H1" s="209"/>
      <c r="I1" s="209"/>
    </row>
    <row r="2" spans="1:10" ht="9.75" customHeight="1">
      <c r="A2" s="80"/>
      <c r="B2" s="80"/>
      <c r="C2" s="80"/>
      <c r="D2" s="80"/>
      <c r="E2" s="80"/>
      <c r="F2" s="80"/>
      <c r="G2" s="80"/>
      <c r="H2" s="80"/>
      <c r="I2" s="80"/>
    </row>
    <row r="3" spans="1:10" ht="9.75" customHeight="1" thickBot="1">
      <c r="A3" s="24"/>
      <c r="B3" s="24"/>
      <c r="C3" s="24"/>
      <c r="D3" s="24"/>
      <c r="E3" s="24"/>
      <c r="F3" s="24"/>
      <c r="G3" s="24"/>
      <c r="H3" s="24"/>
      <c r="I3" s="24"/>
    </row>
    <row r="4" spans="1:10" ht="21" customHeight="1">
      <c r="A4" s="115" t="s">
        <v>257</v>
      </c>
      <c r="B4" s="115"/>
      <c r="C4" s="61"/>
      <c r="D4" s="116" t="s">
        <v>113</v>
      </c>
      <c r="E4" s="211" t="s">
        <v>114</v>
      </c>
      <c r="F4" s="211" t="s">
        <v>115</v>
      </c>
      <c r="G4" s="211" t="s">
        <v>116</v>
      </c>
      <c r="H4" s="211" t="s">
        <v>117</v>
      </c>
      <c r="I4" s="213" t="s">
        <v>118</v>
      </c>
    </row>
    <row r="5" spans="1:10" ht="21" customHeight="1">
      <c r="A5" s="180"/>
      <c r="B5" s="180"/>
      <c r="C5" s="81"/>
      <c r="D5" s="210"/>
      <c r="E5" s="212"/>
      <c r="F5" s="212"/>
      <c r="G5" s="212"/>
      <c r="H5" s="212"/>
      <c r="I5" s="214"/>
    </row>
    <row r="6" spans="1:10" ht="5.0999999999999996" customHeight="1">
      <c r="A6" s="69"/>
      <c r="B6" s="69"/>
      <c r="C6" s="70"/>
      <c r="D6" s="60"/>
      <c r="E6" s="60"/>
      <c r="F6" s="60"/>
      <c r="G6" s="60"/>
      <c r="H6" s="60"/>
      <c r="I6" s="60"/>
    </row>
    <row r="7" spans="1:10" ht="13.5" customHeight="1">
      <c r="A7" s="14"/>
      <c r="B7" s="14" t="s">
        <v>119</v>
      </c>
      <c r="C7" s="82"/>
      <c r="D7" s="14"/>
      <c r="E7" s="14"/>
      <c r="F7" s="14"/>
      <c r="G7" s="14"/>
      <c r="H7" s="14"/>
      <c r="I7" s="14"/>
    </row>
    <row r="8" spans="1:10" ht="13.5" customHeight="1">
      <c r="A8" s="14"/>
      <c r="B8" s="83" t="s">
        <v>289</v>
      </c>
      <c r="C8" s="84"/>
      <c r="D8" s="85">
        <v>130957</v>
      </c>
      <c r="E8" s="85">
        <v>67099</v>
      </c>
      <c r="F8" s="85">
        <v>63858</v>
      </c>
      <c r="G8" s="86">
        <v>51.24</v>
      </c>
      <c r="H8" s="85">
        <v>64508</v>
      </c>
      <c r="I8" s="85">
        <v>2591</v>
      </c>
    </row>
    <row r="9" spans="1:10" ht="13.5" customHeight="1">
      <c r="A9" s="14"/>
      <c r="B9" s="83" t="s">
        <v>321</v>
      </c>
      <c r="C9" s="84"/>
      <c r="D9" s="85">
        <v>125467</v>
      </c>
      <c r="E9" s="85">
        <v>64427</v>
      </c>
      <c r="F9" s="85">
        <v>61040</v>
      </c>
      <c r="G9" s="86">
        <v>51.35</v>
      </c>
      <c r="H9" s="85">
        <v>62812</v>
      </c>
      <c r="I9" s="85">
        <v>1613</v>
      </c>
    </row>
    <row r="10" spans="1:10" ht="5.0999999999999996" customHeight="1">
      <c r="A10" s="60"/>
      <c r="B10" s="60"/>
      <c r="C10" s="61"/>
      <c r="D10" s="60"/>
      <c r="E10" s="60"/>
      <c r="F10" s="60"/>
      <c r="G10" s="60"/>
      <c r="H10" s="60"/>
      <c r="I10" s="60"/>
    </row>
    <row r="11" spans="1:10" ht="5.0999999999999996" customHeight="1">
      <c r="A11" s="69"/>
      <c r="B11" s="69"/>
      <c r="C11" s="70"/>
      <c r="D11" s="60"/>
      <c r="E11" s="60"/>
      <c r="F11" s="60"/>
      <c r="G11" s="60"/>
      <c r="H11" s="60"/>
      <c r="I11" s="60"/>
    </row>
    <row r="12" spans="1:10" ht="13.5" customHeight="1">
      <c r="B12" s="14" t="s">
        <v>120</v>
      </c>
      <c r="C12" s="82"/>
      <c r="D12" s="87"/>
      <c r="E12" s="87"/>
      <c r="F12" s="87"/>
      <c r="G12" s="88"/>
      <c r="H12" s="87"/>
      <c r="I12" s="87"/>
    </row>
    <row r="13" spans="1:10" ht="13.5" customHeight="1">
      <c r="B13" s="83" t="s">
        <v>282</v>
      </c>
      <c r="C13" s="84"/>
      <c r="D13" s="85">
        <v>134726</v>
      </c>
      <c r="E13" s="85">
        <v>66092</v>
      </c>
      <c r="F13" s="85">
        <v>68634</v>
      </c>
      <c r="G13" s="86">
        <v>49.06</v>
      </c>
      <c r="H13" s="85">
        <v>64927</v>
      </c>
      <c r="I13" s="85">
        <v>1165</v>
      </c>
      <c r="J13" s="89"/>
    </row>
    <row r="14" spans="1:10" ht="13.5" customHeight="1">
      <c r="B14" s="83" t="s">
        <v>296</v>
      </c>
      <c r="C14" s="84"/>
      <c r="D14" s="85">
        <v>129972</v>
      </c>
      <c r="E14" s="85">
        <v>63344</v>
      </c>
      <c r="F14" s="85">
        <v>66628</v>
      </c>
      <c r="G14" s="86">
        <v>48.74</v>
      </c>
      <c r="H14" s="85">
        <v>61789</v>
      </c>
      <c r="I14" s="85">
        <v>1554</v>
      </c>
      <c r="J14" s="89"/>
    </row>
    <row r="15" spans="1:10" ht="5.0999999999999996" customHeight="1">
      <c r="A15" s="90"/>
      <c r="B15" s="90"/>
      <c r="C15" s="81"/>
      <c r="D15" s="60"/>
      <c r="E15" s="60"/>
      <c r="F15" s="60"/>
      <c r="G15" s="60"/>
      <c r="H15" s="60"/>
      <c r="I15" s="60"/>
    </row>
    <row r="16" spans="1:10" ht="5.0999999999999996" customHeight="1">
      <c r="A16" s="60"/>
      <c r="B16" s="60"/>
      <c r="C16" s="61"/>
      <c r="D16" s="60"/>
      <c r="E16" s="60"/>
      <c r="F16" s="60"/>
      <c r="G16" s="60"/>
      <c r="H16" s="60"/>
      <c r="I16" s="60"/>
    </row>
    <row r="17" spans="1:10" ht="13.5" customHeight="1">
      <c r="A17" s="14"/>
      <c r="B17" s="14" t="s">
        <v>121</v>
      </c>
      <c r="C17" s="82"/>
      <c r="D17" s="85"/>
      <c r="E17" s="85"/>
      <c r="F17" s="85"/>
      <c r="G17" s="86"/>
      <c r="H17" s="85"/>
      <c r="I17" s="85"/>
    </row>
    <row r="18" spans="1:10" ht="13.5" customHeight="1">
      <c r="A18" s="14"/>
      <c r="B18" s="83" t="s">
        <v>295</v>
      </c>
      <c r="C18" s="84"/>
      <c r="D18" s="85">
        <v>128427</v>
      </c>
      <c r="E18" s="85">
        <v>42701</v>
      </c>
      <c r="F18" s="85">
        <v>85726</v>
      </c>
      <c r="G18" s="86">
        <v>33.25</v>
      </c>
      <c r="H18" s="85">
        <v>42261</v>
      </c>
      <c r="I18" s="85">
        <v>439</v>
      </c>
      <c r="J18" s="89"/>
    </row>
    <row r="19" spans="1:10" ht="5.0999999999999996" customHeight="1">
      <c r="A19" s="60"/>
      <c r="B19" s="60"/>
      <c r="C19" s="61"/>
      <c r="D19" s="60"/>
      <c r="E19" s="60"/>
      <c r="F19" s="60"/>
      <c r="G19" s="60"/>
      <c r="H19" s="60"/>
      <c r="I19" s="60"/>
    </row>
    <row r="20" spans="1:10" ht="5.0999999999999996" customHeight="1">
      <c r="A20" s="69"/>
      <c r="B20" s="69"/>
      <c r="C20" s="70"/>
      <c r="D20" s="60"/>
      <c r="E20" s="60"/>
      <c r="F20" s="60"/>
      <c r="G20" s="60"/>
      <c r="H20" s="60"/>
      <c r="I20" s="60"/>
    </row>
    <row r="21" spans="1:10" ht="13.5" customHeight="1">
      <c r="A21" s="14"/>
      <c r="B21" s="14" t="s">
        <v>122</v>
      </c>
      <c r="C21" s="82"/>
      <c r="D21" s="85"/>
      <c r="E21" s="85"/>
      <c r="F21" s="85"/>
      <c r="G21" s="86"/>
      <c r="H21" s="85"/>
      <c r="I21" s="85"/>
    </row>
    <row r="22" spans="1:10" ht="13.5" customHeight="1">
      <c r="A22" s="14"/>
      <c r="B22" s="83" t="s">
        <v>299</v>
      </c>
      <c r="C22" s="84"/>
      <c r="D22" s="85">
        <v>126669</v>
      </c>
      <c r="E22" s="85">
        <v>46816</v>
      </c>
      <c r="F22" s="85">
        <v>79853</v>
      </c>
      <c r="G22" s="86">
        <v>36.96</v>
      </c>
      <c r="H22" s="85">
        <v>49169</v>
      </c>
      <c r="I22" s="85">
        <v>830</v>
      </c>
      <c r="J22" s="91"/>
    </row>
    <row r="23" spans="1:10" ht="5.0999999999999996" customHeight="1">
      <c r="A23" s="90"/>
      <c r="B23" s="90"/>
      <c r="C23" s="81"/>
      <c r="D23" s="60"/>
      <c r="E23" s="60"/>
      <c r="F23" s="60"/>
      <c r="G23" s="60"/>
      <c r="H23" s="60"/>
      <c r="I23" s="60"/>
    </row>
    <row r="24" spans="1:10" ht="5.0999999999999996" customHeight="1">
      <c r="A24" s="60"/>
      <c r="B24" s="60"/>
      <c r="C24" s="61"/>
      <c r="D24" s="60"/>
      <c r="E24" s="60"/>
      <c r="F24" s="60"/>
      <c r="G24" s="60"/>
      <c r="H24" s="60"/>
      <c r="I24" s="60"/>
    </row>
    <row r="25" spans="1:10" ht="13.5" customHeight="1">
      <c r="A25" s="14"/>
      <c r="B25" s="14" t="s">
        <v>123</v>
      </c>
      <c r="C25" s="82"/>
      <c r="D25" s="85"/>
      <c r="E25" s="85"/>
      <c r="F25" s="85"/>
      <c r="G25" s="86"/>
      <c r="H25" s="85"/>
      <c r="I25" s="85"/>
    </row>
    <row r="26" spans="1:10" ht="13.5" customHeight="1">
      <c r="B26" s="83" t="s">
        <v>285</v>
      </c>
      <c r="C26" s="84"/>
      <c r="D26" s="85">
        <v>131359</v>
      </c>
      <c r="E26" s="85">
        <v>80330</v>
      </c>
      <c r="F26" s="85">
        <v>51029</v>
      </c>
      <c r="G26" s="86">
        <v>61.15</v>
      </c>
      <c r="H26" s="85">
        <v>78558</v>
      </c>
      <c r="I26" s="85">
        <v>1772</v>
      </c>
    </row>
    <row r="27" spans="1:10" ht="13.5" customHeight="1">
      <c r="B27" s="83" t="s">
        <v>324</v>
      </c>
      <c r="C27" s="84"/>
      <c r="D27" s="85">
        <v>124221</v>
      </c>
      <c r="E27" s="85">
        <v>61009</v>
      </c>
      <c r="F27" s="85">
        <v>63212</v>
      </c>
      <c r="G27" s="86">
        <v>49.11</v>
      </c>
      <c r="H27" s="85">
        <v>58065</v>
      </c>
      <c r="I27" s="85">
        <v>2943</v>
      </c>
    </row>
    <row r="28" spans="1:10" ht="5.0999999999999996" customHeight="1">
      <c r="A28" s="60"/>
      <c r="B28" s="60"/>
      <c r="C28" s="61"/>
      <c r="D28" s="60"/>
      <c r="E28" s="60"/>
      <c r="F28" s="60"/>
      <c r="G28" s="60"/>
      <c r="H28" s="60"/>
      <c r="I28" s="60"/>
    </row>
    <row r="29" spans="1:10" ht="5.0999999999999996" customHeight="1">
      <c r="A29" s="69"/>
      <c r="B29" s="69"/>
      <c r="C29" s="70"/>
      <c r="D29" s="60"/>
      <c r="E29" s="60"/>
      <c r="F29" s="60"/>
      <c r="G29" s="60"/>
      <c r="H29" s="60"/>
      <c r="I29" s="60"/>
    </row>
    <row r="30" spans="1:10" ht="13.5" customHeight="1">
      <c r="A30" s="14"/>
      <c r="B30" s="14" t="s">
        <v>124</v>
      </c>
      <c r="C30" s="82"/>
      <c r="D30" s="85"/>
      <c r="E30" s="85"/>
      <c r="F30" s="85"/>
      <c r="G30" s="86"/>
      <c r="H30" s="85"/>
      <c r="I30" s="85"/>
    </row>
    <row r="31" spans="1:10" ht="13.5" customHeight="1">
      <c r="A31" s="14"/>
      <c r="B31" s="83" t="s">
        <v>285</v>
      </c>
      <c r="C31" s="84"/>
      <c r="D31" s="85">
        <v>131359</v>
      </c>
      <c r="E31" s="85">
        <v>80320</v>
      </c>
      <c r="F31" s="85">
        <v>51039</v>
      </c>
      <c r="G31" s="86">
        <v>61.15</v>
      </c>
      <c r="H31" s="85">
        <v>78480</v>
      </c>
      <c r="I31" s="85">
        <v>1841</v>
      </c>
    </row>
    <row r="32" spans="1:10" ht="13.5" customHeight="1">
      <c r="A32" s="14"/>
      <c r="B32" s="83" t="s">
        <v>324</v>
      </c>
      <c r="C32" s="84"/>
      <c r="D32" s="85">
        <v>124221</v>
      </c>
      <c r="E32" s="85">
        <v>61010</v>
      </c>
      <c r="F32" s="85">
        <v>63211</v>
      </c>
      <c r="G32" s="86">
        <v>49.11</v>
      </c>
      <c r="H32" s="85">
        <v>59677</v>
      </c>
      <c r="I32" s="85">
        <v>1331</v>
      </c>
    </row>
    <row r="33" spans="1:10" ht="6.95" customHeight="1" thickBot="1">
      <c r="A33" s="92"/>
      <c r="B33" s="92"/>
      <c r="C33" s="93"/>
      <c r="D33" s="92"/>
      <c r="E33" s="92"/>
      <c r="F33" s="92"/>
      <c r="G33" s="92"/>
      <c r="H33" s="92"/>
      <c r="I33" s="92"/>
    </row>
    <row r="34" spans="1:10" ht="9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spans="1:10" ht="13.5" customHeight="1">
      <c r="A35" s="14" t="s">
        <v>125</v>
      </c>
      <c r="C35" s="14"/>
      <c r="D35" s="14"/>
      <c r="E35" s="14"/>
      <c r="F35" s="14"/>
      <c r="G35" s="14"/>
      <c r="H35" s="14"/>
      <c r="I35" s="14"/>
    </row>
    <row r="36" spans="1:10" ht="13.5" customHeight="1">
      <c r="A36" s="14"/>
      <c r="C36" s="14"/>
      <c r="D36" s="14"/>
      <c r="E36" s="14"/>
      <c r="F36" s="14"/>
      <c r="G36" s="14"/>
      <c r="H36" s="14"/>
      <c r="I36" s="14"/>
    </row>
    <row r="37" spans="1:10" ht="13.5" customHeight="1">
      <c r="A37" s="14"/>
      <c r="C37" s="14"/>
      <c r="D37" s="14"/>
      <c r="E37" s="14"/>
      <c r="F37" s="14"/>
      <c r="G37" s="14"/>
      <c r="H37" s="14"/>
      <c r="I37" s="14"/>
    </row>
    <row r="38" spans="1:10" ht="19.5" customHeight="1">
      <c r="A38" s="209" t="s">
        <v>248</v>
      </c>
      <c r="B38" s="209"/>
      <c r="C38" s="209"/>
      <c r="D38" s="209"/>
      <c r="E38" s="209"/>
      <c r="F38" s="209"/>
      <c r="G38" s="209"/>
      <c r="H38" s="209"/>
      <c r="I38" s="209"/>
    </row>
    <row r="39" spans="1:10" ht="9.75" customHeight="1">
      <c r="B39" s="80"/>
      <c r="C39" s="80"/>
      <c r="D39" s="80"/>
      <c r="E39" s="80"/>
      <c r="F39" s="80"/>
      <c r="G39" s="80"/>
      <c r="H39" s="80"/>
      <c r="I39" s="80"/>
    </row>
    <row r="40" spans="1:10" ht="9.75" customHeight="1" thickBot="1">
      <c r="A40" s="21"/>
      <c r="B40" s="21"/>
      <c r="C40" s="21"/>
      <c r="D40" s="21"/>
      <c r="E40" s="21"/>
      <c r="F40" s="21"/>
      <c r="G40" s="94"/>
      <c r="H40" s="215"/>
      <c r="I40" s="216"/>
    </row>
    <row r="41" spans="1:10" s="14" customFormat="1" ht="15" customHeight="1">
      <c r="B41" s="95" t="s">
        <v>126</v>
      </c>
      <c r="C41" s="96"/>
      <c r="D41" s="199" t="s">
        <v>127</v>
      </c>
      <c r="E41" s="200"/>
      <c r="F41" s="201"/>
      <c r="G41" s="97" t="s">
        <v>98</v>
      </c>
      <c r="H41" s="98" t="s">
        <v>99</v>
      </c>
      <c r="I41" s="99" t="s">
        <v>128</v>
      </c>
    </row>
    <row r="42" spans="1:10" ht="14.85" customHeight="1">
      <c r="A42" s="100"/>
      <c r="B42" s="46" t="s">
        <v>129</v>
      </c>
      <c r="C42" s="101"/>
      <c r="D42" s="202" t="s">
        <v>130</v>
      </c>
      <c r="E42" s="203"/>
      <c r="F42" s="204"/>
      <c r="G42" s="85">
        <v>788</v>
      </c>
      <c r="H42" s="85">
        <v>983</v>
      </c>
      <c r="I42" s="102">
        <v>1771</v>
      </c>
      <c r="J42" s="103"/>
    </row>
    <row r="43" spans="1:10" ht="14.85" customHeight="1">
      <c r="B43" s="46" t="s">
        <v>131</v>
      </c>
      <c r="C43" s="101"/>
      <c r="D43" s="205" t="s">
        <v>132</v>
      </c>
      <c r="E43" s="206"/>
      <c r="F43" s="207"/>
      <c r="G43" s="85">
        <v>1383</v>
      </c>
      <c r="H43" s="85">
        <v>1614</v>
      </c>
      <c r="I43" s="85">
        <v>2997</v>
      </c>
      <c r="J43" s="103"/>
    </row>
    <row r="44" spans="1:10" ht="14.85" customHeight="1">
      <c r="B44" s="46" t="s">
        <v>133</v>
      </c>
      <c r="C44" s="101"/>
      <c r="D44" s="205" t="s">
        <v>303</v>
      </c>
      <c r="E44" s="206"/>
      <c r="F44" s="207"/>
      <c r="G44" s="85">
        <v>996</v>
      </c>
      <c r="H44" s="85">
        <v>1118</v>
      </c>
      <c r="I44" s="85">
        <v>2114</v>
      </c>
      <c r="J44" s="103"/>
    </row>
    <row r="45" spans="1:10" ht="14.85" customHeight="1">
      <c r="B45" s="46" t="s">
        <v>134</v>
      </c>
      <c r="C45" s="101"/>
      <c r="D45" s="205" t="s">
        <v>268</v>
      </c>
      <c r="E45" s="206"/>
      <c r="F45" s="207"/>
      <c r="G45" s="85">
        <v>898</v>
      </c>
      <c r="H45" s="85">
        <v>1194</v>
      </c>
      <c r="I45" s="85">
        <v>2092</v>
      </c>
      <c r="J45" s="103"/>
    </row>
    <row r="46" spans="1:10" ht="14.85" customHeight="1">
      <c r="B46" s="46" t="s">
        <v>135</v>
      </c>
      <c r="C46" s="101"/>
      <c r="D46" s="205" t="s">
        <v>269</v>
      </c>
      <c r="E46" s="206"/>
      <c r="F46" s="207"/>
      <c r="G46" s="85">
        <v>852</v>
      </c>
      <c r="H46" s="85">
        <v>1036</v>
      </c>
      <c r="I46" s="85">
        <v>1888</v>
      </c>
      <c r="J46" s="103"/>
    </row>
    <row r="47" spans="1:10" ht="14.85" customHeight="1">
      <c r="B47" s="46" t="s">
        <v>136</v>
      </c>
      <c r="C47" s="101"/>
      <c r="D47" s="205" t="s">
        <v>137</v>
      </c>
      <c r="E47" s="206"/>
      <c r="F47" s="207"/>
      <c r="G47" s="85">
        <v>1602</v>
      </c>
      <c r="H47" s="85">
        <v>1975</v>
      </c>
      <c r="I47" s="85">
        <v>3577</v>
      </c>
      <c r="J47" s="103"/>
    </row>
    <row r="48" spans="1:10" ht="14.85" customHeight="1">
      <c r="B48" s="46" t="s">
        <v>138</v>
      </c>
      <c r="C48" s="101"/>
      <c r="D48" s="205" t="s">
        <v>139</v>
      </c>
      <c r="E48" s="206"/>
      <c r="F48" s="207"/>
      <c r="G48" s="85">
        <v>1899</v>
      </c>
      <c r="H48" s="85">
        <v>2265</v>
      </c>
      <c r="I48" s="85">
        <v>4164</v>
      </c>
      <c r="J48" s="103"/>
    </row>
    <row r="49" spans="1:10" ht="14.85" customHeight="1">
      <c r="B49" s="46" t="s">
        <v>140</v>
      </c>
      <c r="C49" s="101"/>
      <c r="D49" s="205" t="s">
        <v>141</v>
      </c>
      <c r="E49" s="206"/>
      <c r="F49" s="207"/>
      <c r="G49" s="85">
        <v>1655</v>
      </c>
      <c r="H49" s="85">
        <v>1862</v>
      </c>
      <c r="I49" s="85">
        <v>3517</v>
      </c>
      <c r="J49" s="103"/>
    </row>
    <row r="50" spans="1:10" ht="14.85" customHeight="1">
      <c r="B50" s="46" t="s">
        <v>142</v>
      </c>
      <c r="C50" s="101"/>
      <c r="D50" s="205" t="s">
        <v>143</v>
      </c>
      <c r="E50" s="206"/>
      <c r="F50" s="207"/>
      <c r="G50" s="85">
        <v>1872</v>
      </c>
      <c r="H50" s="85">
        <v>2182</v>
      </c>
      <c r="I50" s="85">
        <v>4054</v>
      </c>
      <c r="J50" s="103"/>
    </row>
    <row r="51" spans="1:10" ht="14.85" customHeight="1">
      <c r="B51" s="46" t="s">
        <v>144</v>
      </c>
      <c r="C51" s="101"/>
      <c r="D51" s="205" t="s">
        <v>145</v>
      </c>
      <c r="E51" s="206"/>
      <c r="F51" s="207"/>
      <c r="G51" s="85">
        <v>1512</v>
      </c>
      <c r="H51" s="85">
        <v>1773</v>
      </c>
      <c r="I51" s="85">
        <v>3285</v>
      </c>
      <c r="J51" s="103"/>
    </row>
    <row r="52" spans="1:10" ht="14.85" customHeight="1">
      <c r="B52" s="46" t="s">
        <v>146</v>
      </c>
      <c r="C52" s="101"/>
      <c r="D52" s="205" t="s">
        <v>147</v>
      </c>
      <c r="E52" s="206"/>
      <c r="F52" s="207"/>
      <c r="G52" s="85">
        <v>1340</v>
      </c>
      <c r="H52" s="85">
        <v>1650</v>
      </c>
      <c r="I52" s="85">
        <v>2990</v>
      </c>
      <c r="J52" s="103"/>
    </row>
    <row r="53" spans="1:10" ht="14.85" customHeight="1">
      <c r="B53" s="46" t="s">
        <v>148</v>
      </c>
      <c r="C53" s="101"/>
      <c r="D53" s="205" t="s">
        <v>149</v>
      </c>
      <c r="E53" s="206"/>
      <c r="F53" s="207"/>
      <c r="G53" s="85">
        <v>1742</v>
      </c>
      <c r="H53" s="85">
        <v>1940</v>
      </c>
      <c r="I53" s="85">
        <v>3682</v>
      </c>
      <c r="J53" s="103"/>
    </row>
    <row r="54" spans="1:10" ht="14.85" customHeight="1">
      <c r="B54" s="46" t="s">
        <v>150</v>
      </c>
      <c r="C54" s="101"/>
      <c r="D54" s="205" t="s">
        <v>151</v>
      </c>
      <c r="E54" s="206"/>
      <c r="F54" s="207"/>
      <c r="G54" s="85">
        <v>1304</v>
      </c>
      <c r="H54" s="85">
        <v>1494</v>
      </c>
      <c r="I54" s="85">
        <v>2798</v>
      </c>
      <c r="J54" s="103"/>
    </row>
    <row r="55" spans="1:10" ht="14.85" customHeight="1">
      <c r="B55" s="46" t="s">
        <v>152</v>
      </c>
      <c r="C55" s="101"/>
      <c r="D55" s="205" t="s">
        <v>153</v>
      </c>
      <c r="E55" s="206"/>
      <c r="F55" s="207"/>
      <c r="G55" s="85">
        <v>886</v>
      </c>
      <c r="H55" s="85">
        <v>1026</v>
      </c>
      <c r="I55" s="85">
        <v>1912</v>
      </c>
      <c r="J55" s="103"/>
    </row>
    <row r="56" spans="1:10" ht="14.85" customHeight="1">
      <c r="B56" s="46" t="s">
        <v>154</v>
      </c>
      <c r="C56" s="101"/>
      <c r="D56" s="205" t="s">
        <v>155</v>
      </c>
      <c r="E56" s="206"/>
      <c r="F56" s="207"/>
      <c r="G56" s="85">
        <v>323</v>
      </c>
      <c r="H56" s="85">
        <v>360</v>
      </c>
      <c r="I56" s="85">
        <v>683</v>
      </c>
      <c r="J56" s="103"/>
    </row>
    <row r="57" spans="1:10" ht="14.85" customHeight="1">
      <c r="B57" s="46" t="s">
        <v>156</v>
      </c>
      <c r="C57" s="101"/>
      <c r="D57" s="205" t="s">
        <v>157</v>
      </c>
      <c r="E57" s="206"/>
      <c r="F57" s="207"/>
      <c r="G57" s="85">
        <v>1508</v>
      </c>
      <c r="H57" s="85">
        <v>1699</v>
      </c>
      <c r="I57" s="85">
        <v>3207</v>
      </c>
      <c r="J57" s="103"/>
    </row>
    <row r="58" spans="1:10" ht="14.85" customHeight="1">
      <c r="B58" s="46" t="s">
        <v>158</v>
      </c>
      <c r="C58" s="101"/>
      <c r="D58" s="205" t="s">
        <v>260</v>
      </c>
      <c r="E58" s="206"/>
      <c r="F58" s="207"/>
      <c r="G58" s="85">
        <v>1185</v>
      </c>
      <c r="H58" s="85">
        <v>1358</v>
      </c>
      <c r="I58" s="85">
        <v>2543</v>
      </c>
      <c r="J58" s="103"/>
    </row>
    <row r="59" spans="1:10" ht="14.85" customHeight="1">
      <c r="B59" s="46" t="s">
        <v>159</v>
      </c>
      <c r="C59" s="101"/>
      <c r="D59" s="205" t="s">
        <v>160</v>
      </c>
      <c r="E59" s="206"/>
      <c r="F59" s="207"/>
      <c r="G59" s="85">
        <v>1220</v>
      </c>
      <c r="H59" s="85">
        <v>1440</v>
      </c>
      <c r="I59" s="85">
        <v>2660</v>
      </c>
      <c r="J59" s="103"/>
    </row>
    <row r="60" spans="1:10" ht="14.85" customHeight="1">
      <c r="B60" s="46" t="s">
        <v>161</v>
      </c>
      <c r="C60" s="101"/>
      <c r="D60" s="205" t="s">
        <v>276</v>
      </c>
      <c r="E60" s="206"/>
      <c r="F60" s="207"/>
      <c r="G60" s="85">
        <v>1278</v>
      </c>
      <c r="H60" s="85">
        <v>1552</v>
      </c>
      <c r="I60" s="85">
        <v>2830</v>
      </c>
      <c r="J60" s="103"/>
    </row>
    <row r="61" spans="1:10" ht="14.85" customHeight="1">
      <c r="B61" s="46" t="s">
        <v>162</v>
      </c>
      <c r="C61" s="101"/>
      <c r="D61" s="205" t="s">
        <v>270</v>
      </c>
      <c r="E61" s="206"/>
      <c r="F61" s="207"/>
      <c r="G61" s="85">
        <v>1909</v>
      </c>
      <c r="H61" s="85">
        <v>2088</v>
      </c>
      <c r="I61" s="85">
        <v>3997</v>
      </c>
      <c r="J61" s="103"/>
    </row>
    <row r="62" spans="1:10" ht="9" customHeight="1">
      <c r="A62" s="100"/>
      <c r="B62" s="104"/>
      <c r="C62" s="100"/>
      <c r="D62" s="104"/>
      <c r="E62" s="104"/>
      <c r="F62" s="104"/>
      <c r="G62" s="102"/>
      <c r="H62" s="102"/>
      <c r="I62" s="102"/>
      <c r="J62" s="103"/>
    </row>
    <row r="63" spans="1:10" ht="14.85" customHeight="1">
      <c r="A63" s="138" t="s">
        <v>326</v>
      </c>
      <c r="B63" s="138"/>
      <c r="C63" s="138"/>
      <c r="D63" s="138"/>
      <c r="E63" s="138"/>
      <c r="F63" s="138"/>
      <c r="G63" s="103"/>
      <c r="H63" s="103"/>
      <c r="I63" s="103"/>
      <c r="J63" s="103"/>
    </row>
    <row r="64" spans="1:10" ht="14.85" customHeight="1">
      <c r="J64" s="103"/>
    </row>
    <row r="65" spans="1:10" customFormat="1" ht="18.75">
      <c r="A65" s="208" t="s">
        <v>258</v>
      </c>
      <c r="B65" s="208"/>
      <c r="C65" s="208"/>
      <c r="D65" s="208"/>
      <c r="E65" s="208"/>
      <c r="F65" s="208"/>
      <c r="G65" s="208"/>
      <c r="H65" s="208"/>
      <c r="I65" s="208"/>
      <c r="J65" s="103"/>
    </row>
    <row r="66" spans="1:10" customFormat="1" ht="9.75" customHeight="1">
      <c r="J66" s="103"/>
    </row>
    <row r="67" spans="1:10" customFormat="1" ht="9.75" customHeight="1" thickBot="1">
      <c r="A67" s="21"/>
      <c r="B67" s="21"/>
      <c r="C67" s="21"/>
      <c r="D67" s="21"/>
      <c r="E67" s="21"/>
      <c r="F67" s="21"/>
      <c r="G67" s="21"/>
      <c r="H67" s="21"/>
      <c r="I67" s="21"/>
      <c r="J67" s="103"/>
    </row>
    <row r="68" spans="1:10" customFormat="1" ht="14.45" customHeight="1">
      <c r="A68" s="105"/>
      <c r="B68" s="95" t="s">
        <v>126</v>
      </c>
      <c r="C68" s="96"/>
      <c r="D68" s="199" t="s">
        <v>127</v>
      </c>
      <c r="E68" s="200"/>
      <c r="F68" s="201"/>
      <c r="G68" s="106" t="s">
        <v>98</v>
      </c>
      <c r="H68" s="106" t="s">
        <v>99</v>
      </c>
      <c r="I68" s="107" t="s">
        <v>128</v>
      </c>
      <c r="J68" s="103"/>
    </row>
    <row r="69" spans="1:10" ht="14.45" customHeight="1">
      <c r="B69" s="46" t="s">
        <v>163</v>
      </c>
      <c r="C69" s="101"/>
      <c r="D69" s="202" t="s">
        <v>262</v>
      </c>
      <c r="E69" s="203"/>
      <c r="F69" s="204"/>
      <c r="G69" s="85">
        <v>1447</v>
      </c>
      <c r="H69" s="85">
        <v>1741</v>
      </c>
      <c r="I69" s="85">
        <v>3188</v>
      </c>
      <c r="J69" s="103"/>
    </row>
    <row r="70" spans="1:10" ht="14.45" customHeight="1">
      <c r="B70" s="46" t="s">
        <v>164</v>
      </c>
      <c r="C70" s="101"/>
      <c r="D70" s="205" t="s">
        <v>165</v>
      </c>
      <c r="E70" s="206"/>
      <c r="F70" s="207"/>
      <c r="G70" s="85">
        <v>1274</v>
      </c>
      <c r="H70" s="85">
        <v>1518</v>
      </c>
      <c r="I70" s="85">
        <v>2792</v>
      </c>
      <c r="J70" s="103"/>
    </row>
    <row r="71" spans="1:10" ht="14.45" customHeight="1">
      <c r="B71" s="46" t="s">
        <v>166</v>
      </c>
      <c r="C71" s="101"/>
      <c r="D71" s="205" t="s">
        <v>167</v>
      </c>
      <c r="E71" s="206"/>
      <c r="F71" s="207"/>
      <c r="G71" s="85">
        <v>2394</v>
      </c>
      <c r="H71" s="85">
        <v>2715</v>
      </c>
      <c r="I71" s="85">
        <v>5109</v>
      </c>
      <c r="J71" s="103"/>
    </row>
    <row r="72" spans="1:10" ht="14.45" customHeight="1">
      <c r="B72" s="46" t="s">
        <v>168</v>
      </c>
      <c r="C72" s="101"/>
      <c r="D72" s="205" t="s">
        <v>169</v>
      </c>
      <c r="E72" s="206"/>
      <c r="F72" s="207"/>
      <c r="G72" s="85">
        <v>2877</v>
      </c>
      <c r="H72" s="85">
        <v>3212</v>
      </c>
      <c r="I72" s="85">
        <v>6089</v>
      </c>
      <c r="J72" s="103"/>
    </row>
    <row r="73" spans="1:10" customFormat="1" ht="14.45" customHeight="1">
      <c r="B73" s="46" t="s">
        <v>194</v>
      </c>
      <c r="C73" s="108"/>
      <c r="D73" s="193" t="s">
        <v>170</v>
      </c>
      <c r="E73" s="194"/>
      <c r="F73" s="195"/>
      <c r="G73" s="85">
        <v>1621</v>
      </c>
      <c r="H73" s="85">
        <v>1818</v>
      </c>
      <c r="I73" s="85">
        <v>3439</v>
      </c>
      <c r="J73" s="103"/>
    </row>
    <row r="74" spans="1:10" customFormat="1" ht="14.45" customHeight="1">
      <c r="B74" s="46" t="s">
        <v>195</v>
      </c>
      <c r="C74" s="108"/>
      <c r="D74" s="193" t="s">
        <v>171</v>
      </c>
      <c r="E74" s="194"/>
      <c r="F74" s="195"/>
      <c r="G74" s="85">
        <v>2615</v>
      </c>
      <c r="H74" s="85">
        <v>3012</v>
      </c>
      <c r="I74" s="85">
        <v>5627</v>
      </c>
      <c r="J74" s="103"/>
    </row>
    <row r="75" spans="1:10" customFormat="1" ht="14.45" customHeight="1">
      <c r="B75" s="46" t="s">
        <v>196</v>
      </c>
      <c r="C75" s="108"/>
      <c r="D75" s="193" t="s">
        <v>172</v>
      </c>
      <c r="E75" s="194"/>
      <c r="F75" s="195"/>
      <c r="G75" s="85">
        <v>1595</v>
      </c>
      <c r="H75" s="85">
        <v>1758</v>
      </c>
      <c r="I75" s="85">
        <v>3353</v>
      </c>
      <c r="J75" s="103"/>
    </row>
    <row r="76" spans="1:10" customFormat="1" ht="14.45" customHeight="1">
      <c r="B76" s="46" t="s">
        <v>197</v>
      </c>
      <c r="C76" s="108"/>
      <c r="D76" s="193" t="s">
        <v>173</v>
      </c>
      <c r="E76" s="194"/>
      <c r="F76" s="195"/>
      <c r="G76" s="85">
        <v>584</v>
      </c>
      <c r="H76" s="85">
        <v>648</v>
      </c>
      <c r="I76" s="85">
        <v>1232</v>
      </c>
      <c r="J76" s="103"/>
    </row>
    <row r="77" spans="1:10" customFormat="1" ht="14.45" customHeight="1">
      <c r="B77" s="46" t="s">
        <v>198</v>
      </c>
      <c r="C77" s="108"/>
      <c r="D77" s="193" t="s">
        <v>263</v>
      </c>
      <c r="E77" s="194"/>
      <c r="F77" s="195"/>
      <c r="G77" s="85">
        <v>1090</v>
      </c>
      <c r="H77" s="85">
        <v>1199</v>
      </c>
      <c r="I77" s="85">
        <v>2289</v>
      </c>
      <c r="J77" s="103"/>
    </row>
    <row r="78" spans="1:10" customFormat="1" ht="14.45" customHeight="1">
      <c r="B78" s="46" t="s">
        <v>199</v>
      </c>
      <c r="C78" s="108"/>
      <c r="D78" s="193" t="s">
        <v>290</v>
      </c>
      <c r="E78" s="194"/>
      <c r="F78" s="195"/>
      <c r="G78" s="85">
        <v>459</v>
      </c>
      <c r="H78" s="85">
        <v>542</v>
      </c>
      <c r="I78" s="85">
        <v>1001</v>
      </c>
      <c r="J78" s="103"/>
    </row>
    <row r="79" spans="1:10" customFormat="1" ht="14.45" customHeight="1">
      <c r="B79" s="46" t="s">
        <v>200</v>
      </c>
      <c r="C79" s="108"/>
      <c r="D79" s="193" t="s">
        <v>174</v>
      </c>
      <c r="E79" s="194"/>
      <c r="F79" s="195"/>
      <c r="G79" s="85">
        <v>1141</v>
      </c>
      <c r="H79" s="85">
        <v>1323</v>
      </c>
      <c r="I79" s="85">
        <v>2464</v>
      </c>
      <c r="J79" s="103"/>
    </row>
    <row r="80" spans="1:10" customFormat="1" ht="14.45" customHeight="1">
      <c r="B80" s="46" t="s">
        <v>201</v>
      </c>
      <c r="C80" s="108"/>
      <c r="D80" s="193" t="s">
        <v>175</v>
      </c>
      <c r="E80" s="194"/>
      <c r="F80" s="195"/>
      <c r="G80" s="85">
        <v>449</v>
      </c>
      <c r="H80" s="85">
        <v>471</v>
      </c>
      <c r="I80" s="85">
        <v>920</v>
      </c>
      <c r="J80" s="103"/>
    </row>
    <row r="81" spans="2:10" customFormat="1" ht="14.45" customHeight="1">
      <c r="B81" s="46" t="s">
        <v>202</v>
      </c>
      <c r="C81" s="108"/>
      <c r="D81" s="196" t="s">
        <v>301</v>
      </c>
      <c r="E81" s="197"/>
      <c r="F81" s="198"/>
      <c r="G81" s="85">
        <v>136</v>
      </c>
      <c r="H81" s="85">
        <v>155</v>
      </c>
      <c r="I81" s="85">
        <v>291</v>
      </c>
      <c r="J81" s="103"/>
    </row>
    <row r="82" spans="2:10" customFormat="1" ht="14.45" customHeight="1">
      <c r="B82" s="46" t="s">
        <v>203</v>
      </c>
      <c r="C82" s="108"/>
      <c r="D82" s="193" t="s">
        <v>302</v>
      </c>
      <c r="E82" s="194"/>
      <c r="F82" s="195"/>
      <c r="G82" s="85">
        <v>72</v>
      </c>
      <c r="H82" s="85">
        <v>96</v>
      </c>
      <c r="I82" s="85">
        <v>168</v>
      </c>
      <c r="J82" s="103"/>
    </row>
    <row r="83" spans="2:10" customFormat="1" ht="14.45" customHeight="1">
      <c r="B83" s="46" t="s">
        <v>204</v>
      </c>
      <c r="C83" s="108"/>
      <c r="D83" s="193" t="s">
        <v>304</v>
      </c>
      <c r="E83" s="194"/>
      <c r="F83" s="195"/>
      <c r="G83" s="85">
        <v>1436</v>
      </c>
      <c r="H83" s="85">
        <v>1588</v>
      </c>
      <c r="I83" s="85">
        <v>3024</v>
      </c>
      <c r="J83" s="103"/>
    </row>
    <row r="84" spans="2:10" customFormat="1" ht="14.45" customHeight="1">
      <c r="B84" s="46" t="s">
        <v>205</v>
      </c>
      <c r="C84" s="108"/>
      <c r="D84" s="193" t="s">
        <v>291</v>
      </c>
      <c r="E84" s="194"/>
      <c r="F84" s="195"/>
      <c r="G84" s="85">
        <v>668</v>
      </c>
      <c r="H84" s="85">
        <v>792</v>
      </c>
      <c r="I84" s="85">
        <v>1460</v>
      </c>
      <c r="J84" s="103"/>
    </row>
    <row r="85" spans="2:10" customFormat="1" ht="14.45" customHeight="1">
      <c r="B85" s="46" t="s">
        <v>206</v>
      </c>
      <c r="C85" s="108"/>
      <c r="D85" s="193" t="s">
        <v>176</v>
      </c>
      <c r="E85" s="194"/>
      <c r="F85" s="195"/>
      <c r="G85" s="85">
        <v>562</v>
      </c>
      <c r="H85" s="85">
        <v>617</v>
      </c>
      <c r="I85" s="85">
        <v>1179</v>
      </c>
      <c r="J85" s="103"/>
    </row>
    <row r="86" spans="2:10" customFormat="1" ht="14.45" customHeight="1">
      <c r="B86" s="46" t="s">
        <v>207</v>
      </c>
      <c r="C86" s="108"/>
      <c r="D86" s="193" t="s">
        <v>271</v>
      </c>
      <c r="E86" s="194"/>
      <c r="F86" s="195"/>
      <c r="G86" s="85">
        <v>152</v>
      </c>
      <c r="H86" s="85">
        <v>148</v>
      </c>
      <c r="I86" s="85">
        <v>300</v>
      </c>
      <c r="J86" s="103"/>
    </row>
    <row r="87" spans="2:10" customFormat="1" ht="14.45" customHeight="1">
      <c r="B87" s="46" t="s">
        <v>208</v>
      </c>
      <c r="C87" s="108"/>
      <c r="D87" s="193" t="s">
        <v>177</v>
      </c>
      <c r="E87" s="194"/>
      <c r="F87" s="195"/>
      <c r="G87" s="85">
        <v>2122</v>
      </c>
      <c r="H87" s="85">
        <v>2353</v>
      </c>
      <c r="I87" s="85">
        <v>4475</v>
      </c>
      <c r="J87" s="103"/>
    </row>
    <row r="88" spans="2:10" customFormat="1" ht="14.45" customHeight="1">
      <c r="B88" s="46" t="s">
        <v>209</v>
      </c>
      <c r="C88" s="108"/>
      <c r="D88" s="193" t="s">
        <v>178</v>
      </c>
      <c r="E88" s="194"/>
      <c r="F88" s="195"/>
      <c r="G88" s="85">
        <v>884</v>
      </c>
      <c r="H88" s="85">
        <v>801</v>
      </c>
      <c r="I88" s="85">
        <v>1685</v>
      </c>
      <c r="J88" s="103"/>
    </row>
    <row r="89" spans="2:10" customFormat="1" ht="14.45" customHeight="1">
      <c r="B89" s="46" t="s">
        <v>210</v>
      </c>
      <c r="C89" s="108"/>
      <c r="D89" s="193" t="s">
        <v>278</v>
      </c>
      <c r="E89" s="194"/>
      <c r="F89" s="195"/>
      <c r="G89" s="85">
        <v>399</v>
      </c>
      <c r="H89" s="85">
        <v>487</v>
      </c>
      <c r="I89" s="85">
        <v>886</v>
      </c>
      <c r="J89" s="103"/>
    </row>
    <row r="90" spans="2:10" customFormat="1" ht="14.45" customHeight="1">
      <c r="B90" s="46" t="s">
        <v>211</v>
      </c>
      <c r="C90" s="108"/>
      <c r="D90" s="193" t="s">
        <v>179</v>
      </c>
      <c r="E90" s="194"/>
      <c r="F90" s="195"/>
      <c r="G90" s="85">
        <v>729</v>
      </c>
      <c r="H90" s="85">
        <v>803</v>
      </c>
      <c r="I90" s="85">
        <v>1532</v>
      </c>
      <c r="J90" s="103"/>
    </row>
    <row r="91" spans="2:10" customFormat="1" ht="14.45" customHeight="1">
      <c r="B91" s="46" t="s">
        <v>212</v>
      </c>
      <c r="C91" s="108"/>
      <c r="D91" s="193" t="s">
        <v>279</v>
      </c>
      <c r="E91" s="194"/>
      <c r="F91" s="195"/>
      <c r="G91" s="85">
        <v>249</v>
      </c>
      <c r="H91" s="85">
        <v>278</v>
      </c>
      <c r="I91" s="85">
        <v>527</v>
      </c>
      <c r="J91" s="103"/>
    </row>
    <row r="92" spans="2:10" customFormat="1" ht="14.45" customHeight="1">
      <c r="B92" s="46" t="s">
        <v>213</v>
      </c>
      <c r="C92" s="108"/>
      <c r="D92" s="193" t="s">
        <v>292</v>
      </c>
      <c r="E92" s="194"/>
      <c r="F92" s="195"/>
      <c r="G92" s="85">
        <v>646</v>
      </c>
      <c r="H92" s="85">
        <v>760</v>
      </c>
      <c r="I92" s="85">
        <v>1406</v>
      </c>
      <c r="J92" s="103"/>
    </row>
    <row r="93" spans="2:10" customFormat="1" ht="14.45" customHeight="1">
      <c r="B93" s="46" t="s">
        <v>214</v>
      </c>
      <c r="C93" s="108"/>
      <c r="D93" s="193" t="s">
        <v>280</v>
      </c>
      <c r="E93" s="194"/>
      <c r="F93" s="195"/>
      <c r="G93" s="85">
        <v>702</v>
      </c>
      <c r="H93" s="85">
        <v>828</v>
      </c>
      <c r="I93" s="85">
        <v>1530</v>
      </c>
      <c r="J93" s="103"/>
    </row>
    <row r="94" spans="2:10" customFormat="1" ht="14.45" customHeight="1">
      <c r="B94" s="46" t="s">
        <v>215</v>
      </c>
      <c r="C94" s="108"/>
      <c r="D94" s="193" t="s">
        <v>180</v>
      </c>
      <c r="E94" s="194"/>
      <c r="F94" s="195"/>
      <c r="G94" s="85">
        <v>105</v>
      </c>
      <c r="H94" s="85">
        <v>122</v>
      </c>
      <c r="I94" s="85">
        <v>227</v>
      </c>
      <c r="J94" s="103"/>
    </row>
    <row r="95" spans="2:10" customFormat="1" ht="14.45" customHeight="1">
      <c r="B95" s="46" t="s">
        <v>216</v>
      </c>
      <c r="C95" s="108"/>
      <c r="D95" s="193" t="s">
        <v>181</v>
      </c>
      <c r="E95" s="194"/>
      <c r="F95" s="195"/>
      <c r="G95" s="85">
        <v>101</v>
      </c>
      <c r="H95" s="85">
        <v>108</v>
      </c>
      <c r="I95" s="85">
        <v>209</v>
      </c>
      <c r="J95" s="103"/>
    </row>
    <row r="96" spans="2:10" customFormat="1" ht="14.45" customHeight="1">
      <c r="B96" s="46" t="s">
        <v>217</v>
      </c>
      <c r="C96" s="108"/>
      <c r="D96" s="193" t="s">
        <v>182</v>
      </c>
      <c r="E96" s="194"/>
      <c r="F96" s="195"/>
      <c r="G96" s="85">
        <v>286</v>
      </c>
      <c r="H96" s="85">
        <v>343</v>
      </c>
      <c r="I96" s="85">
        <v>629</v>
      </c>
      <c r="J96" s="103"/>
    </row>
    <row r="97" spans="2:10" customFormat="1" ht="14.45" customHeight="1">
      <c r="B97" s="46" t="s">
        <v>218</v>
      </c>
      <c r="C97" s="108"/>
      <c r="D97" s="193" t="s">
        <v>264</v>
      </c>
      <c r="E97" s="194"/>
      <c r="F97" s="195"/>
      <c r="G97" s="85">
        <v>687</v>
      </c>
      <c r="H97" s="85">
        <v>735</v>
      </c>
      <c r="I97" s="85">
        <v>1422</v>
      </c>
      <c r="J97" s="103"/>
    </row>
    <row r="98" spans="2:10" customFormat="1" ht="14.45" customHeight="1">
      <c r="B98" s="46" t="s">
        <v>219</v>
      </c>
      <c r="C98" s="108"/>
      <c r="D98" s="193" t="s">
        <v>183</v>
      </c>
      <c r="E98" s="194"/>
      <c r="F98" s="195"/>
      <c r="G98" s="85">
        <v>95</v>
      </c>
      <c r="H98" s="85">
        <v>121</v>
      </c>
      <c r="I98" s="85">
        <v>216</v>
      </c>
      <c r="J98" s="103"/>
    </row>
    <row r="99" spans="2:10" customFormat="1" ht="14.45" customHeight="1">
      <c r="B99" s="46" t="s">
        <v>220</v>
      </c>
      <c r="C99" s="108"/>
      <c r="D99" s="193" t="s">
        <v>293</v>
      </c>
      <c r="E99" s="194"/>
      <c r="F99" s="195"/>
      <c r="G99" s="85">
        <v>116</v>
      </c>
      <c r="H99" s="85">
        <v>133</v>
      </c>
      <c r="I99" s="85">
        <v>249</v>
      </c>
      <c r="J99" s="103"/>
    </row>
    <row r="100" spans="2:10" customFormat="1" ht="14.45" customHeight="1">
      <c r="B100" s="46" t="s">
        <v>221</v>
      </c>
      <c r="C100" s="108"/>
      <c r="D100" s="193" t="s">
        <v>281</v>
      </c>
      <c r="E100" s="194"/>
      <c r="F100" s="195"/>
      <c r="G100" s="85">
        <v>904</v>
      </c>
      <c r="H100" s="85">
        <v>948</v>
      </c>
      <c r="I100" s="85">
        <v>1852</v>
      </c>
      <c r="J100" s="103"/>
    </row>
    <row r="101" spans="2:10" customFormat="1" ht="14.45" customHeight="1">
      <c r="B101" s="46" t="s">
        <v>222</v>
      </c>
      <c r="C101" s="108"/>
      <c r="D101" s="193" t="s">
        <v>184</v>
      </c>
      <c r="E101" s="194"/>
      <c r="F101" s="195"/>
      <c r="G101" s="85">
        <v>446</v>
      </c>
      <c r="H101" s="85">
        <v>521</v>
      </c>
      <c r="I101" s="85">
        <v>967</v>
      </c>
      <c r="J101" s="103"/>
    </row>
    <row r="102" spans="2:10" customFormat="1" ht="14.45" customHeight="1">
      <c r="B102" s="46" t="s">
        <v>223</v>
      </c>
      <c r="C102" s="108"/>
      <c r="D102" s="193" t="s">
        <v>286</v>
      </c>
      <c r="E102" s="194"/>
      <c r="F102" s="195"/>
      <c r="G102" s="85">
        <v>438</v>
      </c>
      <c r="H102" s="85">
        <v>481</v>
      </c>
      <c r="I102" s="85">
        <v>919</v>
      </c>
      <c r="J102" s="103"/>
    </row>
    <row r="103" spans="2:10" customFormat="1" ht="14.45" customHeight="1">
      <c r="B103" s="46" t="s">
        <v>224</v>
      </c>
      <c r="C103" s="108"/>
      <c r="D103" s="193" t="s">
        <v>185</v>
      </c>
      <c r="E103" s="194"/>
      <c r="F103" s="195"/>
      <c r="G103" s="85">
        <v>417</v>
      </c>
      <c r="H103" s="85">
        <v>467</v>
      </c>
      <c r="I103" s="85">
        <v>884</v>
      </c>
      <c r="J103" s="103"/>
    </row>
    <row r="104" spans="2:10" customFormat="1" ht="14.45" customHeight="1">
      <c r="B104" s="46" t="s">
        <v>225</v>
      </c>
      <c r="C104" s="108"/>
      <c r="D104" s="193" t="s">
        <v>272</v>
      </c>
      <c r="E104" s="194"/>
      <c r="F104" s="195"/>
      <c r="G104" s="85">
        <v>146</v>
      </c>
      <c r="H104" s="85">
        <v>180</v>
      </c>
      <c r="I104" s="85">
        <v>326</v>
      </c>
      <c r="J104" s="103"/>
    </row>
    <row r="105" spans="2:10" customFormat="1" ht="14.45" customHeight="1">
      <c r="B105" s="46" t="s">
        <v>226</v>
      </c>
      <c r="C105" s="108"/>
      <c r="D105" s="193" t="s">
        <v>305</v>
      </c>
      <c r="E105" s="194"/>
      <c r="F105" s="195"/>
      <c r="G105" s="85">
        <v>149</v>
      </c>
      <c r="H105" s="85">
        <v>183</v>
      </c>
      <c r="I105" s="85">
        <v>332</v>
      </c>
      <c r="J105" s="103"/>
    </row>
    <row r="106" spans="2:10" customFormat="1" ht="14.45" customHeight="1">
      <c r="B106" s="46" t="s">
        <v>227</v>
      </c>
      <c r="C106" s="108"/>
      <c r="D106" s="193" t="s">
        <v>186</v>
      </c>
      <c r="E106" s="194"/>
      <c r="F106" s="195"/>
      <c r="G106" s="85">
        <v>472</v>
      </c>
      <c r="H106" s="85">
        <v>508</v>
      </c>
      <c r="I106" s="85">
        <v>980</v>
      </c>
      <c r="J106" s="103"/>
    </row>
    <row r="107" spans="2:10" customFormat="1" ht="14.45" customHeight="1">
      <c r="B107" s="46" t="s">
        <v>228</v>
      </c>
      <c r="C107" s="108"/>
      <c r="D107" s="193" t="s">
        <v>273</v>
      </c>
      <c r="E107" s="194"/>
      <c r="F107" s="195"/>
      <c r="G107" s="85">
        <v>182</v>
      </c>
      <c r="H107" s="85">
        <v>209</v>
      </c>
      <c r="I107" s="85">
        <v>391</v>
      </c>
      <c r="J107" s="103"/>
    </row>
    <row r="108" spans="2:10" customFormat="1" ht="14.45" customHeight="1">
      <c r="B108" s="46" t="s">
        <v>229</v>
      </c>
      <c r="C108" s="108"/>
      <c r="D108" s="193" t="s">
        <v>274</v>
      </c>
      <c r="E108" s="194"/>
      <c r="F108" s="195"/>
      <c r="G108" s="85">
        <v>126</v>
      </c>
      <c r="H108" s="85">
        <v>133</v>
      </c>
      <c r="I108" s="85">
        <v>259</v>
      </c>
      <c r="J108" s="103"/>
    </row>
    <row r="109" spans="2:10" customFormat="1" ht="14.45" customHeight="1">
      <c r="B109" s="46" t="s">
        <v>230</v>
      </c>
      <c r="C109" s="108"/>
      <c r="D109" s="193" t="s">
        <v>187</v>
      </c>
      <c r="E109" s="194"/>
      <c r="F109" s="195"/>
      <c r="G109" s="85">
        <v>509</v>
      </c>
      <c r="H109" s="85">
        <v>598</v>
      </c>
      <c r="I109" s="85">
        <v>1107</v>
      </c>
      <c r="J109" s="103"/>
    </row>
    <row r="110" spans="2:10" customFormat="1" ht="14.45" customHeight="1">
      <c r="B110" s="46" t="s">
        <v>231</v>
      </c>
      <c r="C110" s="108"/>
      <c r="D110" s="193" t="s">
        <v>275</v>
      </c>
      <c r="E110" s="194"/>
      <c r="F110" s="195"/>
      <c r="G110" s="85">
        <v>153</v>
      </c>
      <c r="H110" s="85">
        <v>199</v>
      </c>
      <c r="I110" s="85">
        <v>352</v>
      </c>
      <c r="J110" s="103"/>
    </row>
    <row r="111" spans="2:10" customFormat="1" ht="14.45" customHeight="1">
      <c r="B111" s="46" t="s">
        <v>232</v>
      </c>
      <c r="C111" s="108"/>
      <c r="D111" s="193" t="s">
        <v>294</v>
      </c>
      <c r="E111" s="194"/>
      <c r="F111" s="195"/>
      <c r="G111" s="85">
        <v>114</v>
      </c>
      <c r="H111" s="85">
        <v>152</v>
      </c>
      <c r="I111" s="85">
        <v>266</v>
      </c>
      <c r="J111" s="103"/>
    </row>
    <row r="112" spans="2:10" customFormat="1" ht="14.45" customHeight="1">
      <c r="B112" s="46" t="s">
        <v>233</v>
      </c>
      <c r="C112" s="108"/>
      <c r="D112" s="193" t="s">
        <v>188</v>
      </c>
      <c r="E112" s="194"/>
      <c r="F112" s="195"/>
      <c r="G112" s="85">
        <v>109</v>
      </c>
      <c r="H112" s="85">
        <v>144</v>
      </c>
      <c r="I112" s="85">
        <v>253</v>
      </c>
      <c r="J112" s="103"/>
    </row>
    <row r="113" spans="1:10" customFormat="1" ht="14.45" customHeight="1">
      <c r="B113" s="46" t="s">
        <v>234</v>
      </c>
      <c r="C113" s="108"/>
      <c r="D113" s="193" t="s">
        <v>189</v>
      </c>
      <c r="E113" s="194"/>
      <c r="F113" s="195"/>
      <c r="G113" s="85">
        <v>123</v>
      </c>
      <c r="H113" s="85">
        <v>164</v>
      </c>
      <c r="I113" s="85">
        <v>287</v>
      </c>
      <c r="J113" s="103"/>
    </row>
    <row r="114" spans="1:10" customFormat="1" ht="14.45" customHeight="1" thickBot="1">
      <c r="A114" s="109"/>
      <c r="B114" s="191" t="s">
        <v>190</v>
      </c>
      <c r="C114" s="191"/>
      <c r="D114" s="191"/>
      <c r="E114" s="191"/>
      <c r="F114" s="192"/>
      <c r="G114" s="110">
        <f>SUM(G42:G61,G69:G113)</f>
        <v>58133</v>
      </c>
      <c r="H114" s="110">
        <f t="shared" ref="H114:I114" si="0">SUM(H42:H61,H69:H113)</f>
        <v>66721</v>
      </c>
      <c r="I114" s="110">
        <f t="shared" si="0"/>
        <v>124854</v>
      </c>
    </row>
    <row r="115" spans="1:10" ht="9" customHeight="1">
      <c r="A115" s="100"/>
      <c r="B115" s="104"/>
      <c r="C115" s="100"/>
      <c r="D115" s="104"/>
      <c r="E115" s="104"/>
      <c r="F115" s="104"/>
      <c r="G115" s="102"/>
      <c r="H115" s="102"/>
      <c r="I115" s="102"/>
    </row>
    <row r="116" spans="1:10" ht="14.45" customHeight="1">
      <c r="A116" s="138" t="s">
        <v>323</v>
      </c>
      <c r="B116" s="138"/>
      <c r="C116" s="138"/>
      <c r="D116" s="138"/>
      <c r="E116" s="138"/>
      <c r="F116" s="138"/>
      <c r="G116" s="103"/>
      <c r="H116" s="103"/>
      <c r="I116" s="103"/>
    </row>
    <row r="117" spans="1:10">
      <c r="B117" s="14"/>
    </row>
    <row r="118" spans="1:10">
      <c r="B118" s="14"/>
      <c r="G118" s="103"/>
      <c r="H118" s="103"/>
      <c r="I118" s="103"/>
    </row>
    <row r="119" spans="1:10">
      <c r="G119" s="103"/>
      <c r="H119" s="103"/>
      <c r="I119" s="103"/>
    </row>
  </sheetData>
  <mergeCells count="81"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84:F84"/>
    <mergeCell ref="D85:F85"/>
    <mergeCell ref="D88:F88"/>
    <mergeCell ref="D89:F89"/>
    <mergeCell ref="D86:F86"/>
    <mergeCell ref="D87:F87"/>
    <mergeCell ref="D90:F90"/>
    <mergeCell ref="D91:F91"/>
    <mergeCell ref="D94:F94"/>
    <mergeCell ref="D95:F95"/>
    <mergeCell ref="D92:F92"/>
    <mergeCell ref="D93:F93"/>
    <mergeCell ref="D96:F96"/>
    <mergeCell ref="D97:F97"/>
    <mergeCell ref="D100:F100"/>
    <mergeCell ref="D101:F101"/>
    <mergeCell ref="D98:F98"/>
    <mergeCell ref="D99:F99"/>
    <mergeCell ref="D102:F102"/>
    <mergeCell ref="D103:F103"/>
    <mergeCell ref="D106:F106"/>
    <mergeCell ref="D107:F107"/>
    <mergeCell ref="D104:F104"/>
    <mergeCell ref="D105:F105"/>
    <mergeCell ref="B114:F114"/>
    <mergeCell ref="D108:F108"/>
    <mergeCell ref="D109:F109"/>
    <mergeCell ref="D110:F110"/>
    <mergeCell ref="D111:F111"/>
    <mergeCell ref="D112:F112"/>
    <mergeCell ref="D113:F113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吉岡宏晃</cp:lastModifiedBy>
  <cp:lastPrinted>2025-03-04T08:27:06Z</cp:lastPrinted>
  <dcterms:created xsi:type="dcterms:W3CDTF">2006-01-16T00:16:16Z</dcterms:created>
  <dcterms:modified xsi:type="dcterms:W3CDTF">2025-03-13T05:31:57Z</dcterms:modified>
</cp:coreProperties>
</file>