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xr:revisionPtr revIDLastSave="0" documentId="13_ncr:1_{5BC53E8E-ADA9-4D9D-A2B7-8B16A36E9513}" xr6:coauthVersionLast="47" xr6:coauthVersionMax="47" xr10:uidLastSave="{00000000-0000-0000-0000-000000000000}"/>
  <bookViews>
    <workbookView xWindow="-120" yWindow="-120" windowWidth="29040" windowHeight="15840" tabRatio="901" xr2:uid="{00000000-000D-0000-FFFF-FFFF00000000}"/>
  </bookViews>
  <sheets>
    <sheet name="今治市個人情報ファイル簿一覧表（HP公表分）" sheetId="15" r:id="rId1"/>
    <sheet name="今治市個人情報ファイル簿（別記様式第３号）" sheetId="16" r:id="rId2"/>
  </sheets>
  <definedNames>
    <definedName name="_xlnm._FilterDatabase" localSheetId="0" hidden="1">'今治市個人情報ファイル簿一覧表（HP公表分）'!$A$4:$W$137</definedName>
    <definedName name="_xlnm.Print_Area" localSheetId="1">'今治市個人情報ファイル簿（別記様式第３号）'!$A$1:$C$24</definedName>
    <definedName name="_xlnm.Print_Titles" localSheetId="0">'今治市個人情報ファイル簿一覧表（HP公表分）'!$1:$4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6" l="1"/>
  <c r="B23" i="16"/>
  <c r="B22" i="16"/>
  <c r="B21" i="16"/>
  <c r="B20" i="16"/>
  <c r="B19" i="16"/>
  <c r="B18" i="16"/>
  <c r="C17" i="16"/>
  <c r="C16" i="16"/>
  <c r="C15" i="16"/>
  <c r="B14" i="16"/>
  <c r="C13" i="16"/>
  <c r="C12" i="16"/>
  <c r="B11" i="16"/>
  <c r="B10" i="16"/>
  <c r="B9" i="16"/>
  <c r="B8" i="16"/>
  <c r="B7" i="16"/>
  <c r="B6" i="16"/>
  <c r="B5" i="16"/>
  <c r="B4" i="16"/>
  <c r="B3" i="16"/>
</calcChain>
</file>

<file path=xl/sharedStrings.xml><?xml version="1.0" encoding="utf-8"?>
<sst xmlns="http://schemas.openxmlformats.org/spreadsheetml/2006/main" count="2981" uniqueCount="628">
  <si>
    <t>非該当</t>
    <rPh sb="0" eb="3">
      <t>ヒガイトウ</t>
    </rPh>
    <phoneticPr fontId="1"/>
  </si>
  <si>
    <t>行政機関の名称</t>
  </si>
  <si>
    <t>個人情報ファイルの利用目的</t>
  </si>
  <si>
    <t>記録項目</t>
  </si>
  <si>
    <t>記録範囲</t>
  </si>
  <si>
    <t>記録情報の収集方法</t>
  </si>
  <si>
    <t>記録情報の経常的提供先</t>
  </si>
  <si>
    <t>開示請求等を受理する組織の名称及び所在地</t>
  </si>
  <si>
    <t>訂正及び利用停止に関する他の法律又はこれに基づく命令の規定による特別の手続等</t>
  </si>
  <si>
    <t>個人情報ファイルの種別</t>
  </si>
  <si>
    <t>項番</t>
    <rPh sb="0" eb="2">
      <t>コウバン</t>
    </rPh>
    <phoneticPr fontId="1"/>
  </si>
  <si>
    <t xml:space="preserve">住民票コード、漢字氏名、ふりがな氏名、生年月日、性別、郵便番号、住所、宛名番号、住民となった日、住所を定めた日、届出の年月日、転入前住所、異動事由、異動年月日、異動事由詳細、旧住民票コード、使用年月日
</t>
    <rPh sb="35" eb="37">
      <t>アテナ</t>
    </rPh>
    <rPh sb="37" eb="39">
      <t>バンゴウ</t>
    </rPh>
    <phoneticPr fontId="5"/>
  </si>
  <si>
    <t xml:space="preserve">送付先管理番号、送付先郵便番号、送付先住所、送付先氏名、市町村名、市町村郵便番号、市町村住所、交付場所名、交付場所住所、交付場所電話番号、カード送付場所名、カード送付場所郵便番号、カード送付場所住所、カード送付場所電話番号、対象となる人数、住民票コード、氏名、氏名　かな、郵便番号、住所、生年月日、性別、個人番号、第３０条の４５に規定する区分、在留期間の満了の日、代替文字氏名、代替文字住所、代替文字氏名位置情報
</t>
    <phoneticPr fontId="5"/>
  </si>
  <si>
    <t xml:space="preserve">宛名番号、登録区分、登録者編集済氏名、登録者氏名、登録者通称名、登録者併記氏名、登録者宛名氏名、登録者外登法併記名漢字、登録者編集済氏名ｶﾅ、登録者氏名ｶﾅ、登録者通称名ｶﾅ、登録者併記氏名ｶﾅ、登録者宛名氏名ｶﾅ、登録者外登法併記名ｶﾅ、登録者標準公証旧氏ｶﾅ、登録者標準公証旧氏漢字、登録者生年月日、登録者性別、法人代表者氏名漢字、代表者生年月日、登録資格区分、現住所、現住所地番、現住所方書漢字、印鑑登録番号、照会番号、処理番号、最新異動年月日、最新印鑑異動事由、最新申請者、最新確認事由、最新確認事由ﾒﾓ、代理人氏名漢字、代理人住所、代理人現住所地番、代理人方書、代理人生年月日、仮登録年月日、回答年月日、発送年月日、仮登録申請者、仮登録確認事由、仮登録取消年月日、取消事由、仮登録地、照会書郵送、照会書発行年月日、保証人番号、保証人氏名漢字、保証人住所、保証人現住所地番、保証人方書、保証人生年月日、登録年月日、登録確認事由、登録申請者、登録受領者、登録地、廃印届出年月日、廃印年月日、廃止事由、廃止申請者、廃止確認事由、回復年月日、回復事由、再交付年月日、再交付事由、再交付申請者、再交付確認事由、改製年月日、改製事由、改製申請者、改製確認事由、印鑑備考項目修正年月日、住記届出年月日、住記異動年月日、宛名異動事由、住記処理番号、住記処理年月日、印影
</t>
    <rPh sb="0" eb="2">
      <t>アテナ</t>
    </rPh>
    <rPh sb="2" eb="4">
      <t>バンゴウ</t>
    </rPh>
    <phoneticPr fontId="5"/>
  </si>
  <si>
    <r>
      <t>自治体、宛名番号、対象年度、旧自治体、徴収区分、決議年月日、住民税異動区分、異動年月日、均等割区分、均等割ﾊﾟﾀｰﾝ</t>
    </r>
    <r>
      <rPr>
        <strike/>
        <sz val="10"/>
        <rFont val="游ゴシック"/>
        <family val="3"/>
        <charset val="128"/>
        <scheme val="minor"/>
      </rPr>
      <t>番号</t>
    </r>
    <r>
      <rPr>
        <sz val="10"/>
        <rFont val="游ゴシック"/>
        <family val="3"/>
        <charset val="128"/>
        <scheme val="minor"/>
      </rPr>
      <t xml:space="preserve">、営業所得額、農業所得額、その他事業所得額、不動産所得額、利子所得額、配当所得額、株式配当所得額、公募外貨配当所得額、公募他配当所得額、その他配当所得額、所得税配当所得額、所得税株式配当所得額、所得税公募外貨配当所得額、所得税公募他配当所得額、所得税その他配当所得額、給与所得額、主たる給与支払額、従たる給与支払額、給与支払額内数専従者給与額、特定支出控除額、雑所得額、公的年金支払額、年金雑所得額、その他雑所得額、総合譲渡短期所得額、総合譲渡短期差引額、総合譲渡長期所得額、総合譲渡長期差引額、総合譲渡分特別控除額、一時所得額、一時差引額、総合一時所得額、短期一般所得額、短期一般差引額、短期一般特別控除額、短期軽減所得額、短期軽減差引額、短期軽減特別控除額、長期一般所得額、長期一般差引額、長期一般特別控除額、長期特定所得額、長期特定差引額、長期特定特別控除額、長期軽課所得額、長期軽課差引額、長期軽課特別控除額、長期特別所得額、長期特別差引額、長期特別特別控除額、土地等雑所得額、超短期所得額、株式譲渡所得額、商品先物取引所得額、山林所得額、山林特別控除額、退職所得額、退職所得控除額、退職支払額、市町村源泉退職所得割額、都道府県源泉退職所得割額、総合退職所得額、総合退職所得控除額、変動所得額、前年変動所得額、前々年変動所得額、臨時所得額、平均課税対象金額、免税所得額、肉用牛売却価格、肉用牛免税対象所得額、肉用牛免税対象外所得額、非課税所得額、0円申告分01～10、総所得金額、合計所得金額、総所得金額等、所得税総所得金額、所得税合計所得金額、所得税総所得金額等、総所得損通所得額、総合短期損通所得額、総合長期損通所得額、短期一般損通所得額、短期軽減損通所得額、長期一般損通所得額、長期特定損通所得額、長期軽課損通所得額、長期特別損通所得額、土地等雑損通所得額、超短期損通所得額、山林損通所得額、株式譲渡損通所得額、商品先物取引損通所得額、退職損通所得額、所得税総所得損通所得額、所得税総合短期損通所得額、所得税総合長期損通所得額、所得税短期一般損通所得額、所得税短期軽減損通所得額、所得税長期一般損通所得額、所得税長期特定損通所得額、所得税長期軽課損通所得額、所得税長期特別損通所得額、所得税土地等雑損通所得額、所得税超短期損通所得額、所得税株式譲渡損通所得額、所得税商品先物取引損通所得額、所得税山林損通所得額、所得税退職損通所得額、雑損控除額、医療費控除額、社会保険料控除額、小規模共済控除額、生命保険料控除額、所得税生命保険料控除額、生命保険料支払額、個人年金保険料支払額、損害保険料控除額、所得税損害保険料控除額、損害保険料支払額、長期損害保険料支払額、寄付控除額、所得税寄付金控除額、合計控除額、所得税合計控除額、控対配該当、配偶者区分、配偶者特別控除額、所得税配偶者特別控除額、配偶者合計所得金額、扶養一般該当人数、扶養年少該当人数、扶養特定該当人数、扶養老人該当人数、扶養同居老人該当人数、扶養特障該当人数、扶養同居特障該当人数、扶養普障該当人数、未成年該当、老年者該当、寡婦該当、障害者該当、勤労学生該当、住民税申告区分、本専区分、配専区分、青色専従該当人数、白色専従該当人数、専従者控除額、繰越損失額、純損失額、譲渡繰越損失額、雑損失額、特定株式損失額、当年純損失額、当年譲渡繰越損失額、当年雑損失額、当年特定株式損失額、前純損失額、前譲渡繰越損失額、前雑損失額、前特定株式損失額、前々純損失額、前々譲渡繰越損失額、前々雑損失額、前々特定株式損失額、所得税総所得課標額、所得税短期一般課標額、所得税短期軽減課標額、所得税長期一般課標額、所得税長期特定課標額、所得税長期軽課課標額、所得税長期特別課標額、所得税土地等雑課標額、所得税超短期課標額、所得税株式課標額、所得税商品先物取引課標額、所得税山林課標額、所得税退職課標額、総所得所得税額、短期一般所得税額、短期軽減所得税額、長期一般所得税額、長期特定所得税額、長期軽課所得税額、長期特別所得税額、土地等雑所得税額、超短期所得税額、株式所得税額、商品先物取引所得税額、山林所得税額、退職所得税額、所得税配当控除額、住宅借入金特別控除額、その他特別控除額、定率控除前所得税額、所得税災害減免額、所得税外国税額控除額、定率控除後所得税額、所得税額、総所得課標額、短期一般課標額、短期軽減課標額、長期一般課標額、長期特定課標額、長期軽課課標額、長期特別課標額、土地等雑課標額、超短期課標額、株式課標額、商品先物取引課標額、山林課標額、退職課標額、市町村総所得所得割額、市町村短期一般所得割額、市町村短期軽減所得割額、市町村長期一般所得割額、市町村長期特定所得割額、市町村長期軽課所得割額、市町村長期特別所得割額、市町村土地等雑所得割額、市町村超短期所得割額、市町村株式所得割額、市町村商品先物取引所得割額、市町村山林所得割額、市町村退職所得割額、市町村算出所得割額、市町村配当控除額、市町村外国税額控除額、市町村調整額、市町村特別減税額、市町村定率控除額、市町村免税額、市町村所得割額、市町村端数切捨所得割額、市町村特別減税前所得割額、市町村定率控除前所得割額、市町村均等割額、市町村民税額、都道府県総所得所得割額、都道府県短期一般所得割額、都道府県短期軽減所得割額、都道府県長期一般所得割額、都道府県長期特定所得割額、都道府県長期軽課所得割額、都道府県長期特別所得割額、都道府県土地等雑所得割額、都道府県超短期所得割額、都道府県株式所得割額、都道府県商品先物取引所得割額、都道府県山林所得割額、都道府県退職所得割額、都道府県算出所得割額、都道府県配当控除額、都道府県外国税額控除額、都道府県調整額、都道府県特別減税額、都道府県定率控除額、都道府県免税額、都道府県所得割額、都道府県端数切捨所得割額、都道府県特別減税前所得割額、都道府県定率控除前所得割額、都道府県均等割額、都道府県民税額、課税非課税区分、年税額、市町村所得割減免額、市町村均等割減免額、都道府県所得割減免額、都道府県均等割減免額、予備項目2、株式譲渡上場所得額、所得税株式譲渡上場所得額、所得税株式譲渡所得額、株式譲渡上場損通所得額、所得税株式譲渡上場損通所得額、株式上場課標額、所得税株式上場課標額、肉牛軽減課標額、市町村株式上場所得割額、都道府県株式上場所得割額、市町村肉牛軽減所得割額、都道府県肉牛軽減所得割額、株式上場所得税額、肉牛軽減所得税額、株式含む合計所得金額、先物取引損失額、当年先物取引損失額、前先物取引損失額、前々先物取引損失額、配当割控除額、株式譲渡割控除額、市町村定率控除後所得割額、都道府県定率控除後所得割額、控除超過額、居住用特定譲渡所得額、居住用特定損失額、市町村株式譲渡配当割控除額、都道府県株式譲渡配当割控除額、市町村65歳以上の特例控除額、都道府県65歳以上の特例控除額、市町村調整控除額、都道府県調整控除額、市町村控除不足額、都道府県控除不足額、市町村内充当額、都道府県内充当額、市町村外充当額、都道府県外充当額、標準税率市町村総所得、標準税率市町村山林、標準税率市町村退職、標準税率市町村算出所得割、標準税率市町村調整額、標準税率定率控除前市町村所得割、標準税率定率控除後市町村所得割額、標準税率市町村65歳以上の特例控除額、標準税率市町村所得割、標準税率市町村所得割端数切捨、標準税率市町村均等割、標準税率都道府県総所得、標準税率都道府県山林、標準税率都道府県退職、標準税率都道府県算出所得割、標準税率都道府県調整額、標準税率定率控除前都道府県所得割、標準税率定率控除後都道府県所得割額、標準税率都道府県65歳以上の特例控除額、標準税率都道府県所得割、標準税率都道府県所得割端数切捨、標準税率都道府県均等割、政党等寄付金特別控除額、耐震改修特別控除額、住宅借入金特別控除可能額、市町村住宅借入金特別控除可能額、都道府県住宅借入金特別控除可能額、市町村税源移譲減額、都道府県税源移譲減額、標準税率市町村税源移譲減額、標準税率都道府県税源移譲減額、寄附金控除自治体分、寄附金控除都道府県指定分、寄附金控除市町村指定分、内私的年金支払額、市町村寄附金控除額、都道府県寄附金控除額、居住開始年月日、住宅控除区分、住宅借入金残高、山林純損失額、当年山林純損失額、前山林純損失額、前々山林純損失額、株式配当損失額、分離配当所得額、分離配当損通所得額、所得税分離配当損通所得額、投資等税額控除額、所得税肉牛軽減課標額、所得税分離配当課標額、分離配当課標額、所得税分離配当所得額、市町村分離配当所得割額、都道府県分離配当所得割額、新生命保険料支払額、新個人年金保険料支払額、介護保険料支払額、寄附金控除特例分、市町村申告特例控除額、都道府県申告特例控除額、条約適用利子等所得額、条約適用配当等所得額、特例適用利子等所得額、特例適用配当等所得額、条約適用利子等損通所得額、条約適用配当等損通所得額、特例適用利子等損通所得額、特例適用配当等損通所得額、条約適用利子等課標額、条約適用配当等課標額、特例適用利子等課標額、特例適用配当等課標額、条約適用利子等限度税率、条約適用配当等限度税率、市町村条約適用利子等所得割額、都道府県条約適用利子等所得割額、市町村条約適用配当等所得割額、都道府県条約適用配当等所得割額、市町村特例適用利子等所得割額、都道府県特例適用利子等所得割額、市町村特例適用配当等所得割額、都道府県特例適用配当等所得割額、所得税条約適用利子等限度税率、所得税条約適用配当等限度税率、所得税条約適用利子等損通所得額、所得税条約適用配当等損通所得額、所得税特例適用利子等損通所得額、所得税特例適用配当等損通所得額、所得税条約適用利子等課標額、所得税条約適用配当等課標額、所得税特例適用利子等課標額、所得税特例適用配当等課標額、条約適用利子等所得税額、条約適用配当等所得税額、特例適用利子等所得税額、特例適用配当等所得税額、現居住地区、使用業務、同定有無、住民区分、住民日、住民届出日、住定日、実定日、個人法人区分、法人種別、共有者有無、世帯番号、世帯主氏名ｶﾅ、世帯主氏名漢字、氏名ｶﾅ、氏名漢字、編集済氏名ｶﾅ、編集済氏名漢字、旧氏名ｶﾅ、旧氏名漢字、検索用氏名ｶﾅ、検索用氏名漢字、検索用旧氏名ｶﾅ、検索用旧氏名漢字、国籍、現住所郵便番号、現住所、現住所地番、現住所方書ｶﾅ、現住所方書漢字、現住所部屋番号、現住所地番現住所行政区、現住所自治会、現住所町内会、現住所小学校区、現住所中学校区、本籍地住所、転出先郵便番号、転出先住所、転出先住所、転出先地番、転出先方書ｶﾅ、転出先方書漢字、転出先部屋番号、転出先地番、転入前住所郵便番号、転入前住所、転入前住所地番、転入前住所方書ｶﾅ、転入前住所方書漢字、転入前部屋番号、宛名郵便番号、宛名住所、宛名住所、宛名地番、宛名方書ｶﾅ、宛名方書漢字、宛名部屋番号、宛名地番、宛名行政区、宛名自治会、宛名町内会、宛名小学校区、宛名中学校区、宛名住所変更、生年月日、生年月日不詳、元号、性別、続柄、続柄名称漢字、外国人通称氏名ｶﾅ、外国人通称氏名漢字、外国人本名ｶﾅ、外国人本名、宛名消除区分、亡者、宛名異動事由、異動日、異動届出日、宛名増減事由、増減異動日、記載順位、混合世帯番号、任意世帯番号、親事業所、特徴指定番号、共有者人数、法人代表者氏名漢字、登録資格区分、個人履歴番号、、自治体、個人番号、税目、口座登録区分、旧自治体、申込年月日、振替区分、開始年月日、廃止年月日、口座停止日、停止解除日、銀行、支店、口座番号、通帳番号、預金種別、名義人ｶﾅ、名義人漢字、掲載希望
</t>
    </r>
    <rPh sb="4" eb="6">
      <t>アテナ</t>
    </rPh>
    <rPh sb="688" eb="692">
      <t>エンシンコクブン</t>
    </rPh>
    <rPh sb="4224" eb="4226">
      <t>ジュウミン</t>
    </rPh>
    <rPh sb="4226" eb="4228">
      <t>クブン</t>
    </rPh>
    <phoneticPr fontId="5"/>
  </si>
  <si>
    <t xml:space="preserve">自治体、旧自治体、宛名番号、賦課年度、税目、対象年度、通知書番号、期別、事業年度開始年月日、事業年度終了年月日、申告区分、期割区分、調定年度、会計年度、前納報奨金、期別調定額、期別収納額、延滞金調定額、延滞金収納額、督促料調定額、督促料収納額、納期限、繰上前納期限、収納年月日、領収年月日、繰越時調定額、繰越時収納額、繰越調定額、繰越年月日、不納欠損額、表示用税目、表示用期月、更正回数、収納回数、還付回数、充当回数、口振不能回数、納通返戻設定有無、納通返戻設定年月日、督促返戻設定有無、督促返戻設定年月日、納通発送年月日、督促発行年月日、更正年月日、国税更正年月日、更正届出年月日、更正請求年月日、更正通知年月日、過誤納金発生事由、法定納期限等、法定納期限、漢字業務固有ｷｰ、納税計画有無、執行停止有無、不納欠損有無、差押有無、参加差押有無、交付要求有無、繰上徴収有無、その他処分有無、徴収猶予有無、換価猶予有無、滞納整理組合有無、納税承継有無、督促停止有無、催告停止有無、納通公示有無、督促公示有無、電話催告停止有無、時効中断年月日
</t>
    <phoneticPr fontId="5"/>
  </si>
  <si>
    <t xml:space="preserve">自治体、課税対象年度、通知書番号、旧自治体、義務者宛名番号、車両登録番号、標識番号漢字、標識番号車種、標識番号分類、標識番号ｶﾅ、標識番号番号、車台番号、課税種類、年税額、減免税額、賦課税額、納期1、課税年度1、納期限1、差引税額1、納期2、課税年度2、納期限2、差引税額2、納期3、課税年度3、納期限3、差引税額3、更正年月日、更正事由、車両履歴番号、更正番号、決議番号、初度検査年月、燃料の種類、経過年数、税率判定、税率特例
</t>
    <phoneticPr fontId="5"/>
  </si>
  <si>
    <t xml:space="preserve">自治体、義務者宛名番号、対象年度、賦課年度、旧自治体、期割区分、期数、固定土地課標、固定家屋課標、固定償却課標、固定土地軽減課標、固定家屋新築軽減課標、固定家屋一般軽減課標、固定合計軽減課標、固定土地差引課標、固定家屋差引課標、固定償却差引課標、固定合計差引課標、固定算出税額、固定土地軽減税額、固定家屋新築軽減税額、固定家屋一般軽減税額、固定合計軽減税額、固定合計猶予税額、固定土地新築軽減税額、固定免除税額、共用土地固定全体課標、共用土地固定持分税額、固定差引年税額、固定共有税額、固定土地減免税額、固定家屋減免税額、固定償却減免税額、固定合計減免税額、固定年税額、合計年税額、期割1期納期限、期割1期税額、期割2期納期限、期割2期税額、期割3期納期限、期割3期税額、期割4期納期限、期割4期税額、随時納期限、随時期割税額、随時2納期限、随時2期割税額、随時3納期限、随時3期割税額、合計猶予年税額、前納報奨金、前納差引納付額、過年度税額合計、固定土地免税点、固定家屋免税点、固定償却免税点、支払区分、通知書番号、更正番号、更正固定異動事由、更正年月日、国保用税額、一般共有固定税額、土地所有者数、家屋所有者数、課税分土地筆数、非課税分土地筆数、合計土地筆数、課税分家屋筆数、非課税分家屋筆数、合計家屋筆数、合計課税分土地地積、合計非課税分土地地積、合計課税分家屋地積、合計非課税分家屋地積、土地評価額、家屋評価額、償却評価額、償却決定価格、償却帳簿価格、固定土地軽減対象課標、固定家屋軽減対象課標、更正ﾒﾓ
</t>
    <phoneticPr fontId="5"/>
  </si>
  <si>
    <t xml:space="preserve">自治体、保険証番号、宛名番号、国保資格区分、国保履歴番号、取得事由国保異動事由、取得国保異動区分、取得異動年月日、取得届出年月日、取得時効年月日、喪失事由国保異動事由、喪失国保異動区分、喪失異動年月日、喪失届出年月日、喪失時効年月日、続柄、記載順位、準資格該当異動年月日、準資格該当届出年月日、準資格非該当準資格区分、準資格非該当異動年月日、準資格非該当届出年月日、準資格非該当予定年月日、国保異動区分、世帯主開始年月日、世帯主開始届出年月日、世帯主終了年月日、世帯主終了届出年月日、世帯主世帯区分、課税ランク08月～07月、負担ランク08月～07月、証区分、交付年月日、設定有効年月日、回収年月日、保険証形態、保険証種別、学遠区分、発行年月日、交付氏名ｶﾅ、交付氏名漢字、保険証交付理由、保険証交付方法、保険証回収方法、高齢者負担区分、負担割合、高齢者発効期年月日、減額認定申請発効期日、減額認定申請適用区分、特定疾病交付区分、特定疾病認定区分、特定疾病自己負担限度額、特定疾病発行期日、短期証種別
</t>
    <rPh sb="247" eb="249">
      <t>クブン</t>
    </rPh>
    <rPh sb="250" eb="252">
      <t>カゼイ</t>
    </rPh>
    <rPh sb="257" eb="258">
      <t>ガツ</t>
    </rPh>
    <rPh sb="261" eb="262">
      <t>ガツ</t>
    </rPh>
    <rPh sb="263" eb="265">
      <t>フタン</t>
    </rPh>
    <rPh sb="270" eb="271">
      <t>ガツ</t>
    </rPh>
    <rPh sb="274" eb="275">
      <t>ガツ</t>
    </rPh>
    <rPh sb="276" eb="277">
      <t>ショウ</t>
    </rPh>
    <rPh sb="277" eb="279">
      <t>クブン</t>
    </rPh>
    <rPh sb="366" eb="368">
      <t>クブン</t>
    </rPh>
    <rPh sb="403" eb="405">
      <t>クブン</t>
    </rPh>
    <rPh sb="412" eb="414">
      <t>クブン</t>
    </rPh>
    <rPh sb="421" eb="423">
      <t>クブン</t>
    </rPh>
    <phoneticPr fontId="5"/>
  </si>
  <si>
    <t xml:space="preserve">自治体、支所、処理年月、処理対象年月、通し番号、フェース、保険者番号、被保険者番号、受給者番号、性別、生年、診療科、県番号、科別番号、医療機関、診療年月、入院外来区分、実日数、診療開始日、初診区分、疾病分類、種別、種類別、保険種別、第三者、本人扶養区分、給付割合、指導料区分、調剤技術基本料、補綴時診断料、医学管理料、処方箋回数、長期特定疾病、公費負担区分_老人、本入家入本外家外、合計点数、一般分_一部負担金、一般分_薬剤一部負担額、一般分_食事日数、一般分_食事療養費、一般分_標準負担額、公費1_公費番号、公費1_受給者番号、公費1_公費日数、公費1_対象点数、公費1_患者負担額、公費1_薬剤一部負担額、公費1_食事日数、公費1_食事療養費、公費1_標準負担額、公費2_公費番号、公費2_受給者番号、公費2_公費日数、公費2_対象点数、公費2_患者負担額、公費2_薬剤一部負担額、点数単価、合計金額、集計用世帯番号、資格区分、所得区分、保険者負担金額、高額療養費_現物給付額、高額療養費_公費へ給付額、高額療養費_本人へ給付額、公費負担_他法優先、公費負担_国保優先、公費負担_被保険者分、被保険者分、高額療養費按分額、高額対象有無、高額変更有無、調剤合算有無、滞納有無_国保、滞納有無_住民、滞納有無_軽自、滞納有無_固定、追加負担有無、助成区分、高額判定基準、低所得区分、生年月日、宛名番号、カナ氏名、漢字氏名、続柄、世帯区分、世帯番号、世帯主個人番号、世帯主名カナ、世帯主名漢字、住所、行政区、住所、国保_資格区分、国保_取得事由、国保_取得異動日、国保_喪失事由、国保_喪失異動日、退職_本扶区分、退職_該当事由、退職_該当異動日、退職_非該当事由、退職_非該当異動日、高齢_取得異動日、高齢_喪失異動日、老人_認定理由、老人_取得日、老人_喪失理由、老人_喪失日、助成_取得日、助成_喪失日、短期_交付日、短期_回収日、資格_交付日、資格_回収日、長期特定疾病認定有無、過誤返戻有無、過誤返戻年月日、過誤返戻、過誤返戻理由、処方箋交付県番号、処方箋交付科別番号、処方箋交付医療機関、公費1_公費番号N、公費1_受給者番号N、公費1_公費日数N、公費1_対象点数N、公費1_患者負担額N、公費1_対象一部負担、公費1_食事回数N、公費1_食事療養費N、公費1_標準負担額N、公費2_公費番号N、公費2_受給者番号N、公費2_公費日数N、公費2_対象点数N、公費2_患者負担額N、公費2_対象一部負担、公費2_食事回数、公費2_食事療養費、公費2_標準負担額、公費3_公費番号、公費3_受給者番号、公費3_公費日数、公費3_対象点数、公費3_患者負担額、公費3_対象一部負担、公費3_食事回数、公費3_食事療養費、公費3_標準負担額、公費4_公費番号、公費4_受給者番号、公費4_公費日数、公費4_対象点数、公費4_患者負担額、公費4_対象一部負担、公費4_食事回数、公費4_食事療養費、公費4_標準負担額、公費5_公費番号、公費5_受給者番号、公費5_公費日数、公費5_対象点数、公費5_患者負担額、公費5_対象一部負担、公費5_食事回数、公費5_食事療養費、公費5_標準負担額、寝たきり老人訪問指導料、入院年月日、減免、退院時指導料、公費負担割合、特記事項、乳育児加算、DPC区分、社国公費老人退職、単独併、生年月、生年日、被保険者整理番号
</t>
    <rPh sb="77" eb="81">
      <t>ニュウインガイライ</t>
    </rPh>
    <rPh sb="81" eb="83">
      <t>クブン</t>
    </rPh>
    <rPh sb="96" eb="98">
      <t>クブン</t>
    </rPh>
    <phoneticPr fontId="5"/>
  </si>
  <si>
    <t xml:space="preserve">自治体、対象年度、保険証番号、世帯主住民番号、旧自治体、世帯主宛名番号、通知書番号、仮徴収通知書番号、本徴収通知書番号、所得割算定基礎額、所得割額、資産割算定基礎額、資産割額、均等割人数、均等割額、平等割額、単身平等割額、算出額、軽減均等割額、軽減平等割額、減免額、算定額、限度超過額、切り捨て端数額、年間保険税額、退職所得割算定基礎額、退職所得割額、退職資産割算定基礎額、退職資産割額、退職均等割人数、退職均等割額、退職平等割額、退職単身平等割額、退職算出額、退職軽減均等割額、退職軽減平等割額、退職減免額、退職算定額、退職限度超過額、退職切り捨て端数額、退職年間保険税額、合計分増減調整額、一般分増減調整額、退職者分増減調整額、世帯区分、国保退職区分、軽減区分、軽減判定合計所得額、賦課期日、賦課期日世帯主宛名番号、賦課期日世帯区分、賦課期日該当人数、未申告該当非該当、稼得区分、合計決定保険税額、一般分決定保険税額、退職者分決定保険税額、普徴合計、普徴一般、普徴退職、特徴合計、特徴一般、特徴退職、期別調定額仮算定額、期別調定額差引額、退職期別調定額仮算定額、退職期別調定額差引額、軽減申告区分、軽減申告入力年月日、軽減申告訂正年月日、減免区分、医療減免額、医療退職減免額、介護減免額、介護退職減免額、支援金減免額、支援金退職減免額、医療減免率、医療退職減免率、介護減免率、介護退職減免率、支援金減免率、支援金退職減免率、減免額入力年月日、減免額訂正年月日、軽減2割有効区分、軽減2割申請年月日、軽減2割訂正年月日、徴収区分、激変軽減区分、激変軽減判定合計所得額、単身世帯軽減区分、条例減免額、条例減免額退職、条例減免額一般、失業者該当非該当、失業者軽減区分、失業者所得割算定基礎額、失業者所得割額、失業者算出額、失業者算定額、失業者限度超過額、失業者切り捨て端数額、失業者年間保険税、失業者退職所得割算定基礎額、失業者退職所得割額、失業者退職算出額、失業者退職算定額、失業者退職限度超過額、失業者退職切り捨て端数額、失業者退職年間保険税、失業者一般所得割算定基礎額、失業者一般所得割額、失業者一般算出額、失業者一般算定額、失業者一般限度超過額、失業者一般切り捨て端数額、失業者一般年間保険税、失業者合計分増減調整額、失業者一般分増減調整額、失業者退職者分増減調整額、失業者合計決定保険税額、失業者一般分決定保険税額、支退職者分決定保険税額、退避算定基礎額、退避退職算定基礎額、退避失業者算定基礎額、退避失業者退職算定基礎額、子ども軽減均等割人数、子ども軽減均等割額、退職子ども軽減均等割人数、退職子ども軽減均等割額、期別01期調定額、期別02期調定額、期別03期調定額、期別04期調定額、期別05期調定額、期別06期調定額、期別07期調定額、期別08期調定額、期別09期調定額、期別10期調定額、期別11期調定額、期別12期調定額、期別13期調定額、期別14期調定額、期別15期調定額、期別16期調定額、期別17期調定額、期別18期調定額、期別19期調定額、期別20期調定額、退職01期期別調定額、退職02期期別調定額、退職03期期別調定額、退職04期期別調定額、退職05期期別調定額、退職06期期別調定額、退職07期期別調定額、退職08期期別調定額、退職09期期別調定額、退職10期期別調定額、退職11期期別調定額、退職12期期別調定額、退職13期期別調定額、退職14期期別調定額、退職15期期別調定額、退職16期期別調定額、退職17期期別調定額、退職18期期別調定額、退職19期期別調定額、退職20期期別調定額、期別特01期調定額、期別特02期調定額、期別特03期調定額、期別特04期調定額、期別特05期調定額、期別特06期調定額、期別特07期調定額、期別特08期調定額、期別特09期調定額、退職特01期期別調定額、退職特02期期別調定額、退職特03期期別調定額、退職特04期期別調定額、退職特05期期別調定額、退職特06期期別調定額、退職特07期期別調定額、退職特08期期別調定額、退職特09期期別調定額、資産割算定基礎額、住民税未申告該当、住民税非課税該当、稼得区分、所得把握区分、給与支払額、給与所得額、公的年金所得額、その他所得額、譲渡所得額、総所得金額、所得合計控除額、公的年金等所得控除額、公的年金等控除額、給与特別控除額、国保用所得割算定基礎額、国保用軽減判定用総所得金額、国保用基準総所得金額、ただし書き用給与支払額、ただし書き用給与所得額、ただし書き用総所得金額、減額判定用年金雑所得額、特別控除額、繰り越し損失額、営業所得額、農業所得額、その他事業所得額、不動産所得額、利子所得額、株式配当所得額、公募外貨配当所得額、公募他配当所得額、その他配当所得額、給与額、主たる給与支払額、従たる給与支払額、給与支払額内数専従者給与額、公的年金支払額、年金雑所得額、その他雑所得額、総合譲渡短期所得額、総合譲渡短期差引額、総合譲渡長期所得額、総合譲渡長期差引額、総合譲渡分特別控除額、一時所得額、一時差引額、総合一時所得額、短期一般所得額、短期一般差引額、短期一般特別控除額、短期軽減所得額、短期軽減差引額、短期軽減特別控除額、短期特別控除額、長期一般所得額、長期一般差引額、長期一般特別控除額、長期特定所得額、長期特定差引額、長期特定特別控除額、長期軽課所得額、長期軽課差引額、長期軽課特別控除額、長期特別所得額、長期特別差引額、長期特別特別控除額、長期特別控除額、土地等雑所得額、超短期所得額、株式譲渡所得額、株式譲渡上場所得額、商品先物取引所得額、山林所得額、総合退職所得額、変動所得額、臨時所得額、免税所得額、肉用牛売却価格、肉用牛免税対象所得額、肉用牛免税対象外所得額、雑損控除額、医療費控除額、社会保険料控除額、小規模共済控除額、生命保険料控除額、個人年金保険料支払額、損害保険料控除額、長期損害保険料支払額、寄附金控除額、合計控除額、控対配区分、配偶者区分、配偶者特別控除額、配特有無区分、扶養一般該当人数、扶養年少該当人数、扶養特定該当人数、扶養老人該当人数、扶養同居老人該当人数、扶養特障該当人数、扶養同居特障該当人数、扶養普障該当人数、未成年区分、老年者区分、寡婦区分、障害者区分、勤労学生区分、住民税申告区分、本専区分、配専区分、青色専従該当人数、白色専従該当人数、専従者控除額、繰越損失額、純損失額、譲渡繰越損失額、雑損失額、特定株式損失額、先物取引損失額、居住用特定譲渡所得額、居住用特定損失額、繰越損失軽減純損失額、繰越損失軽減譲渡損失額、市町村端数切捨所得割額、市町村均等割額、都道府県端数切捨所得割額、都道府県均等割額、資料区分、推定所得額、合計所得金額、固定税額、個人分税額、共有分税額、個人減免区分、老人70歳以上該当非該当、寝たきり65歳以上該当非該当、障害者手帳該当非該当、知的障害者該当該当非該当、譲渡所得条文ID、特徴該当非該当、国保資格区分、取得国保異動区分、取得事由国保異動事由、喪失国保異動区分、喪失事由国保異動事由、退職該当退職異動事由区分、退職非該当退職異動事由区分、取得異動年月日、取得届出年月日、喪失異動年月日、喪失届出年月日、退職該当異動年月日、退職該当届出年月日、退職非該当異動年月日、退職非該当届出年月日、分離配当所得額、株式配当損失額、特定中小株式損失額、失業給与所得額、失業総所得金額、失業所得割算定基礎額、失業軽減判定用総所得金額、失業基準総所得金額、失業ただし書き用給与所得額、失業ただし書き用総所得金額、失業者該当非該当、住民税未申告該当1、被扶養登録区分、退避算定基礎額、退避失業者算定基礎額、海外転入区分、基礎控除額、基礎控除判定用合計所得金額、所得金額調整控除額、23歳未満扶養親族有無、給与所得者等該当非該当
</t>
    <rPh sb="355" eb="357">
      <t>アテナ</t>
    </rPh>
    <phoneticPr fontId="5"/>
  </si>
  <si>
    <t xml:space="preserve">自治体、旧自治体、宛名番号、賦課年度、税目、対象年度、通知書番号、期別、事業年度開始年月日、事業年度終了年月日、申告区分、期割区分、調定年度、会計年度、前納報奨金、期別調定額、期別収納額、延滞金調定額、延滞金収納額、督促料調定額、督促料収納額、納期限、繰上前納期限、収納年月日、領収年月日、繰越時調定額、繰越時収納額、繰越調定額、繰越年月日、不納欠損額、表示用税目、表示用期月、更正回数、収納回数、還付回数、充当回数、口振不能回数、納通返戻設定有無、納通返戻設定年月日、督促返戻設定有無、督促返戻設定年月日、納通発送年月日、督促発行年月日、更正年月日、国税更正年月日、更正届出年月日、更正請求年月日、更正通知年月日、過誤納金発生事由、法定納期限等、法定納期限、納税計画有無、執行停止有無、不納欠損有無、差押有無、参加差押有無、交付要求有無、繰上徴収有無、その他処分有無、徴収猶予有無、換価猶予有無、滞納整理組合有無、納税承継有無、督促停止有無、催告停止有無、納通公示有無、督促公示有無、電話催告停止有無、時効中断年月日
</t>
    <phoneticPr fontId="5"/>
  </si>
  <si>
    <t xml:space="preserve">宛名番号、編集済氏名ｶﾅ、編集済氏名漢字、宛名郵便番号、宛名住所、宛名地番、宛名方書ｶﾅ、宛名方書漢字、生年月日、性別、編集電話番号、申込年月日、開始年月日、廃止年月日、口座停止日、停止解除日、銀行、支店、口座番号、通帳番号末番、預金種別、名義人ｶﾅ、名義人漢字、送付開始年月日、送付終了年月日、送付先氏名ｶﾅ、送付先氏名漢字、送付先郵便番号、送付先住所、送付先住所地番、送付先方書ｶﾅ、送付先方書漢字、基礎年金番号、所得情報氏名ｶﾅ、所得情報氏名漢字、郵便番号、所得情報住所ｶﾅ、所得情報住所漢字、種別、電話番号、所得情報被保険者所得、所得情報控除後被保険者所得、所得情報配偶者所得、所得情報控除後配偶者所得、所得情報世帯主所得、所得情報控除後世帯主所得、継続審査該当、本人障害者寡婦、所得情報本人配偶扶養数、所得情報本人老人配偶扶養数、所得情報本人特定扶養親族数、配偶者障害者寡婦、所得情報配偶者配偶扶養数、所得情報配偶者老人配偶扶養数、所得情報配偶者特定扶養親族数、世帯主障害者寡婦、所得情報世帯主配偶扶養数、所得情報世帯主老人配偶扶養数、所得情報世帯主特定扶養親族数、未特定理由、免除基準、猶予基準、学特基準、予備、世帯番号、配偶者個人番号、世帯主個人番号、資格記号区分、年金異動事由、年金種別、得喪異動理由、異動年月日、届出年月日、取得最新年金記号、喪失最新年金記号、付加開始最新年金記号、付加終了最新年金記号、免除開始最新年金記号、免除終了最新年金記号、不在開始最新年金記号、不在終了最新年金記号、異動予定年金記号、異動ﾒﾓ、年金種別内容、資格記録区分名称、取得日、喪失日、n2号登録年金記号、受給登録年金記号、受給者番号
</t>
    <phoneticPr fontId="5"/>
  </si>
  <si>
    <t xml:space="preserve">宛名番号、助成区分、受給者番号、資格有効期間、受給者証有効期間（外来、入院）、保護者、保険種類、保険有効期間、電話番号、診療年月、請求年月、受診医療機関、入院外来区分、負担割合、点数、請求金額、過誤返戻有無
</t>
    <rPh sb="0" eb="4">
      <t>アテナバンゴウ</t>
    </rPh>
    <rPh sb="5" eb="9">
      <t>ジョセイクブン</t>
    </rPh>
    <rPh sb="10" eb="13">
      <t>ジュキュウシャ</t>
    </rPh>
    <rPh sb="13" eb="15">
      <t>バンゴウ</t>
    </rPh>
    <rPh sb="16" eb="22">
      <t>シカクユウコウキカン</t>
    </rPh>
    <rPh sb="23" eb="29">
      <t>ジュキュウシャショウユウコウ</t>
    </rPh>
    <rPh sb="32" eb="34">
      <t>ガイライ</t>
    </rPh>
    <rPh sb="35" eb="37">
      <t>ニュウイン</t>
    </rPh>
    <rPh sb="39" eb="42">
      <t>ホゴシャ</t>
    </rPh>
    <rPh sb="43" eb="45">
      <t>ホケン</t>
    </rPh>
    <rPh sb="45" eb="47">
      <t>シュルイ</t>
    </rPh>
    <rPh sb="48" eb="50">
      <t>ホケン</t>
    </rPh>
    <rPh sb="50" eb="52">
      <t>ユウコウ</t>
    </rPh>
    <rPh sb="52" eb="54">
      <t>キカン</t>
    </rPh>
    <rPh sb="55" eb="59">
      <t>デンワバンゴウ</t>
    </rPh>
    <rPh sb="60" eb="64">
      <t>シンリョウネンゲツ</t>
    </rPh>
    <rPh sb="65" eb="69">
      <t>セイキュウネンゲツ</t>
    </rPh>
    <rPh sb="70" eb="72">
      <t>ジュシン</t>
    </rPh>
    <rPh sb="72" eb="74">
      <t>イリョウ</t>
    </rPh>
    <rPh sb="74" eb="76">
      <t>キカン</t>
    </rPh>
    <rPh sb="77" eb="83">
      <t>ニュウインガイライクブン</t>
    </rPh>
    <rPh sb="84" eb="88">
      <t>フタンワリアイ</t>
    </rPh>
    <rPh sb="89" eb="91">
      <t>テンスウ</t>
    </rPh>
    <rPh sb="97" eb="99">
      <t>カゴ</t>
    </rPh>
    <rPh sb="99" eb="101">
      <t>ヘンレイ</t>
    </rPh>
    <rPh sb="101" eb="103">
      <t>ウム</t>
    </rPh>
    <phoneticPr fontId="5"/>
  </si>
  <si>
    <t xml:space="preserve">宛名番号、助成区分、受給者番号、資格有効期間、受給者証有効期間、保護者、保険種類、保険有効期間、電話番号、所得税額、想定所得税額、扶養人数、〇学区分、申請受付区分、診療年月、請求年月、受診医療機関、入院外来区分、負担割合、点数、請求金額、過誤返戻有無
</t>
    <rPh sb="0" eb="4">
      <t>アテナバンゴウ</t>
    </rPh>
    <rPh sb="5" eb="9">
      <t>ジョセイクブン</t>
    </rPh>
    <rPh sb="10" eb="13">
      <t>ジュキュウシャ</t>
    </rPh>
    <rPh sb="13" eb="15">
      <t>バンゴウ</t>
    </rPh>
    <rPh sb="48" eb="52">
      <t>デンワバンゴウ</t>
    </rPh>
    <rPh sb="70" eb="74">
      <t>マルガククブン</t>
    </rPh>
    <rPh sb="75" eb="81">
      <t>シンセイウケツケクブン</t>
    </rPh>
    <rPh sb="82" eb="84">
      <t>シンリョウ</t>
    </rPh>
    <phoneticPr fontId="5"/>
  </si>
  <si>
    <t xml:space="preserve">宛名番号、助成区分、受給者番号、資格有効期間、受給者証有効期間、助成期間、保護者情報（未成年の場合）、保険情報、電話番号、障害者手帳情報（身体・精神）、住所地特例区分、診療年月、請求年月、受診医療機関、入院外来区分、負担割合、点数、請求金額、過誤返戻有無
</t>
    <rPh sb="0" eb="4">
      <t>アテナバンゴウ</t>
    </rPh>
    <rPh sb="5" eb="9">
      <t>ジョセイクブン</t>
    </rPh>
    <rPh sb="10" eb="13">
      <t>ジュキュウシャ</t>
    </rPh>
    <rPh sb="13" eb="15">
      <t>バンゴウ</t>
    </rPh>
    <rPh sb="37" eb="40">
      <t>ホゴシャ</t>
    </rPh>
    <rPh sb="40" eb="42">
      <t>ジョウホウ</t>
    </rPh>
    <rPh sb="43" eb="46">
      <t>ミセイネン</t>
    </rPh>
    <rPh sb="47" eb="49">
      <t>バアイ</t>
    </rPh>
    <rPh sb="51" eb="55">
      <t>ホケンジョウホウ</t>
    </rPh>
    <rPh sb="56" eb="60">
      <t>デンワバンゴウ</t>
    </rPh>
    <rPh sb="61" eb="68">
      <t>ショウガイシャテチョウジョウホウ</t>
    </rPh>
    <rPh sb="69" eb="71">
      <t>シンタイ</t>
    </rPh>
    <rPh sb="72" eb="74">
      <t>セイシン</t>
    </rPh>
    <rPh sb="76" eb="83">
      <t>ジュウショチトクレイクブン</t>
    </rPh>
    <phoneticPr fontId="5"/>
  </si>
  <si>
    <t xml:space="preserve">後期保険者番号、被保険者番号、異動事由、異動年月日、資格取得事由、資格取得年月日、資格喪失事由、資格喪失年月日、保険者番号適用開始年月日、保険者番号適用終了年月日、管理元市町村、被保険者宛名番号、住基ネット個人番号、住基世帯番号、後期世帯番号、都道府県、市町村、町名、氏名（カナ）、通称名（カナ）、氏名（漢字）、通称名（漢字）、本名通称名区分、氏名（英字）、併記用氏名（漢字）、氏名分類、生年月日年号、生年月日、性別、都道府県名（漢字）、市町村名（漢字）、住所（漢字）、番地（漢字）、方書（漢字）、郵便番号、電話番号、転入元市町村名（漢字）、番地区分、番地、号番号、枝番号、行政区、方書（カナ）、市内外区分、構成識別、政令広域、地方公共団体、外国人在留開始年月日、外国人在留終了年月日、外国人在留資格、寝たきり、無医地区、居所不明
</t>
    <rPh sb="93" eb="95">
      <t>アテナ</t>
    </rPh>
    <phoneticPr fontId="5"/>
  </si>
  <si>
    <t xml:space="preserve">後期保険者番号、相当年度、被保険者番号、賦課管理番号、徴収方法区分、賦課年月日、市区町村別保険料額、通知書通知理由、賦課結果、前回徴収方法区分、納入通知書発行年月日、回付情報各種年月日、特別徴収依頼作成年月日、特別徴収中止区分、特別徴収中止事由、特別徴収中止依頼作成年月日、特別徴収中止通知書発行年月日、仮徴収額変更年月日、仮徴収額変更依頼作成年月日、仮徴収額変更通知書発行年月日、年額情報相当年度、年額情報履歴通番、広域Ｉ／Ｆ抽出年月日、行政区、構成識別、政令広域、更正操作者、更新画面備考領域、年金情報固有番号、普徴事由
</t>
    <phoneticPr fontId="5"/>
  </si>
  <si>
    <t xml:space="preserve">後期保険者番号、賦課年度、相当年度、徴収方法区分、期別番号、賦課管理番号、被保険者番号、調定後期割額、期割額、納付書発行年月日、納付書発行回数、口座振替作成年月日、納付証明書発行年月日、調定後納期限年月日、納期限年月日、収納未済額、収納済額、領収年月日、収納年月日、分納回数、督促催告不要、延滞金調定額、延滞金累計額、延滞金済額、督促手数料調定額、督促手数料済額、徴収猶予区分、徴収猶予申請年月日、徴収猶予後納期限年月日、納付誓約年月日、納付誓約後納期限年月日、納付誓約書発行年月日、過誤納処理区分、過誤納額、還付額、充当額、被充当額、不納欠損年月日、不納欠損事由、不納欠損額、滞納繰越年数、繰越時期割額、繰越時収納額、繰越額、過年繰越時期割額、過年繰越時収納額、過年繰越額、過々年繰越時期割額、過々年繰越時収納額、過々年繰越額、再振替処理区分、行政区、構成識別、政令広域、納期限変更理由、納期限変更処理年月日、後期保険者番号、賦課年度、相当年度、賦課管理番号、徴収方法区分、期別番号、被保険者番号、収納済、督促状発行年月日、督促状納期限年月日、督促状発行抑止済、督促状公示送達年月日、催告書発行年月日、催告納期限年月日、処分内容、処分開始年月日、処分終了年月日、不納欠損保留処理区分、時効起算年月日、時効起算年月日区分、時効完成年月日、不納欠損年月日、行政区、構成識別
</t>
    <phoneticPr fontId="5"/>
  </si>
  <si>
    <t xml:space="preserve">介護保険者番号、被保険者番号、被保険者介護異動事由、被保険者異動年月日、被保険者資格異動届出者氏名（漢字）、被保険者資格異動届出者関係、被保険者資格異動届出者電話番号、被保険者資格異動届出年月日、被保険者資格取得事由、被保険者資格取得年月日、被保険者資格取得届出者氏名（漢字）、被保険者資格取得届出者関係、被保険者資格取得届出者電話番号、被保険者資格取得届出年月日、被保険者資格喪失事由、被保険者資格喪失年月日、被保険者資格喪失届出者氏名（漢字）、被保険者資格喪失届出者関係、被保険者資格喪失届出者電話番号、被保険者資格喪失届出年月日、被保険者宛名番号、被保険者住基ネット個人番号、被保険者都道府県、被保険者市町村、被保険者町名、被保険者氏名（カナ）、被保険者通称名（カナ）、被保険者氏名（漢字）、被保険者通称名（漢字）、被保険者本名通称名区分、被保険者氏名（英字）、被保険者併記用氏名（漢字）、被保険者氏名分類、被保険者生年月日年号、被保険者生年月日、被保険者性別、被保険者都道府県名（漢字）、被保険者市町村名（漢字）、被保険者住所（漢字）、被保険者番地（漢字）、被保険者方書（漢字）、被保険者郵便番号、被保険者電話番号、被保険者転入元市町村名（漢字）、被保険者住所地特例者区分、被保険者住所地特例者適用開始年月日、被保険者住所地特例者適用変更年月日、被保険者住所地特例者適用終了年月日、被保険者適用除外事由、被保険者適用除外開始年月日、被保険者適用除外終了年月日、被保険者賦課対象、被保険者記載備考（漢字）、被保険者番地区分、被保険者番地、被保険者号番号、被保険者枝番号、被保険者行政区、被保険者方書（カナ）、被保険者市内外区分、被保険者政令広域、被保険者地方公共団体、被保険者外国人在留資格期間、被保険者外国人在留開始年月日、被保険者外国人在留終了年月日、被保険者外国人在留資格、処理年月日、抑止、日常生活圏域
</t>
    <rPh sb="272" eb="274">
      <t>アテナ</t>
    </rPh>
    <phoneticPr fontId="5"/>
  </si>
  <si>
    <t xml:space="preserve">介護保険者番号、被保険者番号、受給者要介護状態区分、受給者認定年月日、受給者結果変更事由、受給者認定結果通知書発行年月日、受給者認定有効期間開始年月日、受給者認定有効期間終了年月日、受給者支給限度管理期間終了年月日、受給者再審査、受給者申請取消事由、受給者申請取消年月日、受給者認定中断事由、受給者認定中断年月日、受給者認定取消事由、受給者認定取消年月日、受給者申請事由、受給者申請年月日、受給者申請かかりつけ医、受給者申請者関係、受給者訪問対象地区、受給者識別、受給者同意書有無、受給者前保険者名（漢字）、受給者申請者名（漢字）、受給者申請者電話番号、受給者申請書備考（漢字）、受給者居宅住所都道府県、受給者居宅住所市町村、受給者居宅住所町名、受給者居宅都道府県名（漢字）、受給者居宅市町村名（漢字）、受給者居宅住所（漢字）、受給者居宅番地（漢字）、受給者居宅方書（漢字）、受給者居宅郵便番号、受給者居宅電話番号、受給者居宅市内外区分、受給者特定疾病、受給者政令広域、受給者介護要状態、受給者労災等番号、処理年月日、受給者みなし認定区分、受給者介護保険審査会結果前要介護状態区分、経過措置前情報（結果、有効期間、希望）、通知書理由
</t>
    <phoneticPr fontId="5"/>
  </si>
  <si>
    <t xml:space="preserve">介護保険者番号、賦課年度、被保険者番号、納付原簿入力所得区分、納付原簿所得区分、徴収方法区分、納付原簿調定額、納付原簿年額、納付原簿月割額、納付原簿確定保険料額、納付原簿賦課年月日、納付原簿賦課期日年月日、納付原簿通知書通知理由、納付原簿賦課結果、納付原簿前回徴収方法区分、納付原簿納入通知書発行年月日、納付原簿特別徴収義務者、納付原簿年金、納付原簿基礎年金番号、納付原簿回付情報各種年月日、納付原簿特別徴収依頼作成年月日、納付原簿特別徴収中止区分、納付原簿特別徴収中止事由、納付原簿特別徴収中止依頼作成年月日、納付原簿特別徴収中止通知書発行年月日、納付原簿仮徴収額変更年月日、納付原簿仮徴収額変更依頼作成年月日、納付原簿仮徴収額変更通知書発行年月日、納付原簿減免区分、納付原簿徴収猶予区分、納付原簿全期前納報奨金額、納付原簿調定取消事由、納付原簿調定取消年月日、納付原簿行政区、納付原簿政令広域、納付原簿更正操作者、納付原簿激変緩和措置、納付原簿特例標準割合適用、納付原簿３段階特例標準割合適用、納付原簿更新画面の備考、仮徴収額変更の変更後所得段階X、仮徴収額変更の変更後特例（標準）割合、適用、仮徴収額変更の変更後３段階特例（標準）、割合適用
</t>
    <phoneticPr fontId="5"/>
  </si>
  <si>
    <t xml:space="preserve">ケース番号、員番、氏名漢字、氏名カナ、検索氏名カナ、外国人通称名、続柄、性別、生年月日、基準年齢、国籍、世帯番号、宛名番号、学校、学年、増員日、増員理由、減員日、減員理由、増員決裁日、減員決裁日、入所施設、被保険者番号、保険者番号、生活保護加算情報、本籍、筆頭者名、旧姓、旧姓カナ、受給者番号、個人携帯番号、外国人通称名カナ、世帯主氏名漢字、世帯主氏名カナ、住基市町村、住基郵便番号、住基住所、住基地番、住基方書、居住地郵便番号、居住地住所、居住地地番、居住地方書、送付先郵便番号、送付先住所、送付先地番、送付先方書、本籍、前住所郵便番号、前住所、筆頭者名、電話番号、携帯番号、ＦＡＸ番号、申請日、開始日、開始理由、遅延理由、停止日、停止理由、停止解除日、停止解除理由、廃止日、廃止理由、開始決裁日、停止決裁日、停止解除決裁日、廃止決裁日、管内居住開始日
</t>
    <phoneticPr fontId="5"/>
  </si>
  <si>
    <t xml:space="preserve">宛名番号、編集済氏名ｶﾅ、編集済氏名漢字、宛名郵便番号、宛名住所、宛名地番、宛名方書ｶﾅ、宛名方書漢字、生年月日、性別、編集電話番号、申込年月日、開始年月日、廃止年月日、口座停止日、停止解除日、銀行、支店、口座番号、通帳番号末番、預金種別、名義人ｶﾅ、名義人漢字、送付開始年月日、送付終了年月日、送付先氏名ｶﾅ、送付先氏名漢字、送付先郵便番号、送付先住所、送付先住所地番、送付先方書ｶﾅ、送付先方書漢字、認定番号、受給者個人番号、受給者異動事由、受付番号、請求年月日、額改定届出日、消滅届出日、認定年月日、年度、算定児童数、手当月額、認定区分、認定理由、被用者区分、配偶者有無、配偶者個人番号、年金種別、年金保険証番号、支払方法、開始年月、消滅年月日、消滅理由、額改定決定年月日、額改定年月、額改定理由、差止年月日、差止解除年月日、差止理由、変更年月、備考、総所得金額、控除総額、児童手当所得額、譲渡有無、普通扶養人数、老人扶養人数、普通障害人数、特別障害人数、老年者有無、寡婦有無、特別寡婦有無、勤労学生有無、普通障害有無、特別障害有無、雑損失額、医療費、小規模企業共済等掛金控除額、審査判定区分、申告、改定年月、住民税取込、みなし寡婦、みなし特別寡婦、税取込総所得金額、特例適用利子等所得額、特例適用配当等所得額、条約適用利子等所得額、条約適用配当等所得額、その他所得額、公共用地取得特別控除額、その他控除額、要件児童個人番号、続柄、第何子、同居区分、監護有無、生計区分、開始理由、終了年月、終了理由、小学校修了前特例給付該当年月日、非支給年月日、児童用非支給年月日、非該当年月日、現況届受付年月日、現況届審査判定区分、決定年月日、認定却下事由、現況届処理状況、通知作成年月日、児童数3歳未満、児童数3歳以上、児童数中学生、手当額3歳未満、手当額3歳以上、手当額中学生、児童との関係、海外留学出国年月、法人、協議中、避難中、無戸籍
</t>
    <phoneticPr fontId="5"/>
  </si>
  <si>
    <t xml:space="preserve">自治体、受給者宛名番号、世帯番号、年度、証書番号、枝番、受給者異動事由、請求年月日、支給開始年月、受給者区分、受給者漢字氏名、受給者ｶﾅ氏名、受給者旧ｶﾅ氏名、受給者旧漢字氏名、生年月日、性別、続柄、外国人区分、外国人本名、旧外国人本名、障害有無、配偶者有無、配偶者個人番号、当初支給開始年月、遺族補償受給状況、年金種別、年金保険証番号、職業勤務先名、勤務先電話番号、勤務先住所、備考、当月支払額、起算年月、5年等経過年月、認定年月日、支払方法、提出年月日、異動日、適用年月、支給停止発生事由、事由発生日、支給停止解除事由、忘失事由、在留期間始日、在留期間終日、算定児童数、手当月額、額改定年月、受付確認日、決裁日、喪失届出年月日、喪失理由、喪失日、喪失月分手当より、差止年月日、差止解除年月日、差止理由、差止備考、認定日、額改定届出日、帰化年月日、在留資格、新規転入区分、郵便番号、電話番号、住所、地番、方書、住所、行政区、県名付加区分、前住所郵便番号、旧電話番号、旧住所、旧地番、旧方書、旧住所、旧行政区、個人番号、新年金種別1、新年金種別2、新年金種別3、年金保険証番号1、年金保険証番号2、年金保険証番号3、年金額1、年金額2、年金額3、届出有無、対象年月、年金年額、年金額08月、年金額09月、年金額10月、年金額11月、年金額12月、年金額01月、年金額02月、年金額03月、年金額04月、年金額05月、年金額06月、年金額07月、備考、母個人番号、母年金種別1、母年金種別2、母年金種別3、母年金保険証番号1、母年金保険証番号2、母年金保険証番号3、母年金給付加算対象児童、母備考、父個人番号、父年金種別1、父年金種別2、父年金種別3、父年金保険証番号1、父年金保険証番号2、父年金保険証番号3、父年金給付加算対象児童、父備考、金額1、金額2、金額3、金額4、金額5、年金額13月、年金額14月、年金額15月、受給者子加算該当1、受給者子加算該当2、受給者子加算該当3、受給者子加算年金額08月、受給者子加算年金額09月、受給者子加算年金額10月、受給者子加算年金額11月、受給者子加算年金額12月、受給者子加算年金額01月、受給者子加算年金額02月、受給者子加算年金額03月、受給者子加算年金額04月、受給者子加算年金額05月、受給者子加算年金額06月、受給者子加算年金額07月、受給者子加算年金額13月、受給者子加算年金額14月、受給者子加算年金額15月、受給者子加算年金額第2項08月、受給者子加算年金額第2項09月、受給者子加算年金額第2項10月、受給者子加算年金額第2項11月、受給者子加算年金額第2項12月、受給者子加算年金額第2項01月、受給者子加算年金額第2項02月、受給者子加算年金額第2項03月、受給者子加算年金額第2項04月、受給者子加算年金額第2項05月、受給者子加算年金額第2項06月、受給者子加算年金額第2項07月、受給者子加算年金額第2項13月、受給者子加算年金額第2項14月、受給者子加算年金額第2項15月、要件児童個人番号、要件児童履歴番号、受給児童ｶﾅ氏名、受給児童漢字氏名、受給児童旧ｶﾅ氏名、受給児童旧漢字氏名、減額対象、非該当年月日、非該当事由、養育開始年月日、該当年月、該当事由、非該当予定日、第何子、同居区分、再診年月、障害傷病名、障害等級、障害手帳番号、障害手帳名、年金受給状況、年金記号番号、遺族補償種別、受給児童父漢字氏名、父生年月日、父該当事由、父該当年月日、父拘禁終了年月日、父障害再診年月、父障害傷病名、父障害等級、父障害手帳番号、父障害手帳名、父障害年金種別、父障害年金番号、父障害職業名、父年金受給状況、受給児童母漢字氏名、母生年月日、母該当事由、母該当年月日、母拘禁終了年月日、備考、有無期、検索用受給児童ｶﾅ氏名、検索用受給児童旧ｶﾅ氏名、扶養親族合計人数、老控配人数、老控配控除額、特定扶養人数、特定扶養控除額、老人数、老人控除額、前年児童数、障害者人数、普障控除額、特障人数、特障控除額、所得額、障害者控除額、老年者等控除額、雑損控除額、医療費控除額、小規模企業共済等掛金、配偶者特別控除額、その他控除額、社保相当額、控除後所得額、養育費、児童受取養育費、老年者有無、寡婦有無、特別寡婦有無、勤労学生有無、肉用牛の売却による事業所得、判定対象、申告有無、入力取込区分、所得制限区分、差特定扶養人数、差特定扶養控除額、みなし寡婦、みなし特別寡婦、税取込総所得金額、特例適用利子等所得額、特例適用配当等所得額、条約適用利子等所得額、条約適用配当等所得額、その他所得額、公共用地取得特別控除額、非課税公的年金給付等、受給者異動事由、支払期手当月額、支払期児童加算額、支払期調整日、支払期調整額、支払期支払済調整額、支払期支払額、支払期支払済額、支払期支払日、支払期支払方法、支払期備考内容、支払済、手当月額、改定事由、基礎月額、月額一部、児童数、児童加算額、調整額、支払額、支払済額、年金停止額、本来児童加算額、児童加算1人目、児童加算2人目、年金停止額内訳
</t>
    <rPh sb="7" eb="9">
      <t>アテナ</t>
    </rPh>
    <phoneticPr fontId="5"/>
  </si>
  <si>
    <t xml:space="preserve">対象年度、台帳番号、保育世帯番号、子育て事業所番号、児童宛名番号、保護者宛名番号、当初年齢、申請年月日、入所申込年月日、入所承諾年月日、優先利用事由、初回入所年月日、入所年月日、保育希望有無、保育希望理由、保護者続柄、申込有効期限年月日、入所月入所日数、入所月開所日数、入所月日割率、異動事由、異動届出年月日、異動年月日、変更理由、訂正年月日、訂正理由、実施解除年月日、退所年月日、退所理由、退所月入所日数、退所月開所日数、退所月日割率、実施期間開始年月日、実施期間終了年月日、契約満了年月日、生保等区分、生保適用開始年月日、生保適用停止年月日、生保適用廃止年月日、均等割額、所得割額、保育必要量区分、支給認定区分、支給認定番号、支給認定年月日、支給認定期間開始年月日、支給認定期間終了年月日、支給認定却下年月日、支給認定却下理由、支給認定取消年月日、支給認定取消理由、支給認定変更届出年月日、支給認定変更年月日、支給認定変更理由、給付費区分、年齢区分、国階層、国減額区分、国徴収金、市町村階層、市町村減額区分、減免前保育料、減免後保育料、入園料減免前減額、減免前入園料、減免後入園料、市町村減免区分、市町村減免開始年月、減免額、減免後減額区分、入園料減免後減額区分、保育料、入園料、延長保育開始年月日、延長保育終了年月日、早朝保育開始時分、早朝保育終了時分、延長保育開始時分、延長保育終了時分、延長保育区分、延長減免前減額区分、減免前延長保育料、延長減免後減額区分、減免後延長保育料、延長保育料、諸経費計上開始年月、諸経費、通知書番号、未提出書類連結文字列、その他不備書類内容、奨励費合計、単独補助合計、入園料補助、支給認定決裁日、契約決裁日、特児扶該当、決裁日、個人番号、保護者区分、主宰者、多子世帯該当区分、申告区分、年少扶養人数、旧特定扶養人数、寡婦控除有無、みなし寡婦該当、前年度申告区分、前年度均等割額、前年度所得割額、前年度年少扶養人数、前年度旧特定扶養人数、前年度みなし寡婦該当、職業、適用開始年月日、受付番号、確定事業所番号、内定事業所番号、内定決定日、希望事業所番号、希望理由、希望実施期間開始年月日、希望実施期間終了年月日、合計点数、待機状況、取下年月日、取下理由、期別、対象月、第何子、第何子諸経費、人勧前徴収金、人勧後徴収金、人勧前公定価格、人勧前公定価格A、人勧前公定価格B、人勧後公定価格、人勧後公定価格A、人勧後公定価格B、人勧前給付限度額、人勧前給付限度額A、人勧前給付限度額B、人勧後給付限度額、人勧後給付限度額A、人勧後給付限度額B、諸経費減免区分、減免前諸経費、減免後諸経費、日割保育料、日割諸経費、入所日数、開所日数、日割率、市町村日割率分母、市町村日割率分子、諸経費日割率分母、諸経費日割率分子、副食費項目番号、副食費徴収免除、在籍区分、休園有無、休園理由、利用日数、義務者個人番号、収納連携区分、差額計算後保育料、差額計算後延長保育料、差額計算後諸経費、保育料納期限、入園料納期限、延長保育料納期限、諸経費1納期限、納期限、取込年月日、申請番号、申請保育希望有無、申請保育必要量区分、申請支給認定期間開始年月日、申請支給認定期間終了年月日、発行日、業務年月日、発送日、再交付届出日、再交付年月日、再交付理由、発行回数、証回収年月日、証回収理由、児童氏名ｶﾅ、児童氏名漢字、児童郵便番号、児童都道府県名漢字、児童市町村名漢字、児童住所、児童地番、児童方書、児童生年月日、児童性別、保護者氏名ｶﾅ、保護者氏名漢字、保護者郵便番号、保護者都道府県名漢字、保護者市町村名漢字、保護者住所、保護者地番、保護者方書、保護者生年月日、保護者性別、保護者住民区分、施設事業所番号、利用年月、請求種別、請求年月、年齢、利用者負担区分、算出公定価格、請求公定価格、算出利用者負担額、請求利用者負担額、助成額、その他額、算出給付費、請求給付費、算出請求金額、請求金額、分園該当、従業員枠、公定価格算出種別、基本分単価、処置改善等加算額、副園長設置加算額、所長設置加算額、学級編制調整加算額、資格保有者加算額、家庭保育補助加算額、家庭保育支援加算額、三歳児配置加算額、満三歳教諭加算額、非常勤講師配置加算額、管理者設置加算額、保育士比率加算額、休日保育加算額、夜間保育加算額、障害児保育加算額、減価償却費加算額、賃貸料加算額、ﾁｰﾑ保育推進加算額、ﾁｰﾑ保育加算額、通園送迎加算額、給食実施加算額、外部監査費加算額、副食費徴収免除加算額、連携施設加算額、主幹専任減算額、配置基準下減算額、職員配置減算額、一号認定無加算額、分園減算額、施設長配置減算額、連携施設無減算額、園外調達食事減算額、管理者配置減算額、土曜日閉所減算額、施設長経過措置加算額、調整後加算額、主幹専任加算額、主任専任加算額、子育て活動費加算額、療育支援加算額A、療育支援加算額B、事務職員加算額、指導充実加算額、事務負担対応加算額、処遇改善等加算2額、冷暖房費加算額、栄養管理毎月加算額、学校関係評価加算額、除雪費加算額、降灰除去費加算額、入所児童特別加算額、施設機能強化加算額、小学校接続加算額、栄養管理加算額、第三者評価加算額、日割前公定価格、公定価格、日割率分子、日割率分母、日割前減免前利用者負担額、日割前減免後利用者負担額、減免前利用者負担額、減免後利用者負担額、給付費
</t>
    <rPh sb="28" eb="30">
      <t>アテナ</t>
    </rPh>
    <rPh sb="36" eb="38">
      <t>アテナ</t>
    </rPh>
    <phoneticPr fontId="5"/>
  </si>
  <si>
    <t xml:space="preserve">資格管理番号、児童宛名番号、第1保護者宛名番号、第2保護者宛名番号、無償化世帯管理番号、無償化事業所番号、無償化認定番号、申請番号、現居住地区、異動事由、異動届出年月日、異動年月日、訂正理由、申請届出年月日、申請年月日、その他不備書類内容、保育希望有無、保育希望理由、保護者続柄、優先利用事由、市町村減免区分、生保等区分、税参照年度、均等割額、所得割額、課税非課税区分、認定種別、認定却下区分、無償化認定区分、当初年齢区分、認定年月日、認定開始年月日、認定終了年月日、認定満了年月日、認定却下理由、認定却下年月日、認定変更理由、認定変更年月日、認定取消理由、認定取消年月日、認定取下理由、認定取下年月日、決裁日、保留理由、汎用期間開始、汎用期間終了、汎用備考、利用年月、利用実績管理番号、当初年齢、合算区分、上限区分、給付上限額、利用料、給付額、支払状況、保護者個人番号、提供ｻｰﾋﾞｽ、支払区分、利用日数、無償化入所年月日、無償化退所年月日、口座用個人番号、振込先区分、無償化支払管理番号、給付年月、決定給付額、給付済額、単独補助調整額、決定支払額、支払済額、返還額、返還済額、返還日、支払予定年月日、支払年月日、支払管理明細番号、算出給付上限額、世帯員個人番号、在園児、保護者、主宰者、障害者、職業、適用開始年月日、対象年度、在園、入園年月日、退園年月日、期別、対象月、在籍区分、休園有無、休園開始日、休園終了日、入所日数、開所日数
</t>
    <rPh sb="9" eb="11">
      <t>アテナ</t>
    </rPh>
    <rPh sb="19" eb="21">
      <t>アテナ</t>
    </rPh>
    <rPh sb="29" eb="31">
      <t>アテナ</t>
    </rPh>
    <phoneticPr fontId="5"/>
  </si>
  <si>
    <t xml:space="preserve">自治体、宛名番号、小学校種別、小学校、中学校種別、中学校、行政区、小学校区、中学校区、学年、登録時世帯番号、登録時氏名ｶﾅ、登録時氏名漢字、登録時性別、登録時生年月日、登録時郵便番号、登録時現住所、登録時現住所地番、登録時現住所方書漢字、登録時続柄、保護者個人番号、保護者世帯番号、保護者ｶﾅ氏名、保護者漢字氏名、保護者性別区分、保護者生年月日、保護者郵便番号、保護者住所、保護者地番、保護者方書、保護者続柄、児童との続柄、小学校入学年月日、小学校卒業年月日、中学校入学年月日、中学校卒業年月日、指定外開始年月日、指定外終了年月日、指定外事由名称、区域外開始年月日、区域外終了年月日、区域外事由名称、整理番号、猶予許可年月日、猶予許可開始年月日、猶予許可終了年月日、猶予事由名称、免除許可年月日、免除事由名称、転入前学校名称、転出先学校名称、小学校異動事項、中学校異動事項、異動年月日、教育異動事由、届出年月日、小学校転入年月日、小学校転退年月日、中学校転入年月日、中学校転退年月日、原級留置、学級種別
</t>
    <rPh sb="4" eb="6">
      <t>アテナ</t>
    </rPh>
    <phoneticPr fontId="5"/>
  </si>
  <si>
    <t xml:space="preserve">宛名番号、編集済氏名ｶﾅ、編集済氏名漢字、宛名郵便番号、宛名住所、宛名地番、宛名方書ｶﾅ、宛名方書漢字、生年月日、性別、編集電話番号、申込年月日、開始年月日、廃止年月日、口座停止日、停止解除日、銀行、支店、口座番号、通帳番号末番、預金種別、名義人ｶﾅ、名義人漢字、送付開始年月日、送付終了年月日、送付先氏名ｶﾅ、送付先氏名漢字、送付先郵便番号、送付先住所、送付先住所地番、送付先方書ｶﾅ、送付先方書漢字、団地番号、棟番号、階番号、号室、住宅世帯番号、世帯番号、負担経過措置、裁量階層、収入超過者、収入超過者修正年月日、高額所得者、高額所得者修正年月日、前年高額所得者、保証人、申込年月日、当初入居年月日、入居年月日、退居年月日、住宅異動年月日、超過率、超過額、超過変更年月日、前超過率、前超過額、減免率、減免額、減額、減免変更年月日、任意請求分額、任意請求分変更年月日、任意請求分猶予額、任意請求分減免額、敷金額、敷金納付年月日、駐車場料金、車庫証明、車庫証明許可年月日、工作物、工作物許可年月日、電話番号、電話番号内線番号、備考、世帯人数、同居親族人数、非同居親族人数、住宅老人扶養人数、住宅特定扶養人数、住宅普通障害人数、住宅特別障害人数、住宅老年者人数、住宅寡婦夫人数、住宅ひとり親人数、車庫証明年月日、世帯所得合計額、前年世帯所得合計額、所得控除額合計額、従前家賃、建替前家賃、H20家賃、元本来家賃、修正前元本来家賃、家賃算定基礎額、超過算定基礎額、減免後家賃、負担調整措置家賃、本来家賃、家賃、修正前家賃、負担調整措置対応用家賃、所得月額、応益係数、近傍同種家賃、収入区分、生活保護、減免開始年月日、減免終了年月日、所得金額採用、承継年月日、割増率分子、割増率分母、割増年数、請求額、同居親族控除額、非同居親族控除額、住宅老人扶養控除額、住宅特定扶養控除額、住宅普通障害控除額、住宅特別障害控除額、住宅老年者控除額、住宅寡婦夫控除額、住宅ひとり親控除額、高額算定所得月額、駐車場使用、激変緩和率、激変緩和後家賃、更なる激変緩和率、更なる激変緩和後家賃、建替減免考慮、緩和継続、採用緩和率、採用緩和後家賃、入居申込日、入居決定日、退居予定日、世帯所得強制、任意請求分開始、任意請求分終了、任意請求分猶予開始、任意請求分猶予終了、任意請求分減免開始、任意請求分減免終了、家賃猶予開始、家賃猶予終了、災害発生日、備考、変更後任意請求分額、変更任意開始年月、変更任意終了年月、変更後任意請求分猶予額、変更後任意請求分減免額、住民税合計所得金額、住宅用所得金額、同別居、個人入居日
</t>
    <phoneticPr fontId="5"/>
  </si>
  <si>
    <t xml:space="preserve">宛名番号、氏名漢字、氏名カナ、生年月日、続柄、サービス内容、モニタリング期間、障害基礎年金１級、障害基礎年金２級、障害共済年金、障害厚生年金１級、障害厚生年金その他、障害児福祉手当、特別児童扶養手当、特別障害給付金、特別障害者手当、その他稼得収入、その他経費、その他収入、工賃就労収入、稼得収入、経費、負担上限額、みなし寡婦、旧特定扶養人数、年少扶養人数、加算、支給開始日、支給終了日、支給量、法区分、公費受給者番号、児童無償化、児童無償化期間、受給者証番号、所得区分
</t>
    <rPh sb="181" eb="183">
      <t>シキュウ</t>
    </rPh>
    <rPh sb="183" eb="185">
      <t>カイシ</t>
    </rPh>
    <rPh sb="185" eb="186">
      <t>ビ</t>
    </rPh>
    <rPh sb="187" eb="189">
      <t>シキュウ</t>
    </rPh>
    <rPh sb="189" eb="192">
      <t>シュウリョウビ</t>
    </rPh>
    <rPh sb="220" eb="222">
      <t>キカン</t>
    </rPh>
    <phoneticPr fontId="5"/>
  </si>
  <si>
    <t xml:space="preserve">宛名番号、氏名漢字、氏名カナ、生年月日、続柄、サービス内容、モニタリング期間、障害基礎年金１級、障害基礎年金２級、障害共済年金、障害厚生年金１級、障害厚生年金その他、障害児福祉手当、特別児童扶養手当、特別障害給付金、特別障害者手当、その他稼得収入、その他経費、その他収入、工賃就労収入、医師、審査会資料番号、審査会番号、公費受給者番号、口座番号、事業者_電話番号、事業者_郵便番号、事業所番号、受給者証番号、申請時_電話番号、申請時_郵便番号、連絡先_電話番号、連絡先_郵便番号、届出時_電話番号、届出時_郵便番号、被保険者証の記号及び番号、訪問調査員
</t>
    <rPh sb="204" eb="206">
      <t>シンセイ</t>
    </rPh>
    <rPh sb="206" eb="207">
      <t>ジ</t>
    </rPh>
    <rPh sb="240" eb="241">
      <t>トド</t>
    </rPh>
    <rPh sb="241" eb="242">
      <t>デ</t>
    </rPh>
    <phoneticPr fontId="5"/>
  </si>
  <si>
    <t xml:space="preserve">宛名番号、決定区分、決定年月日、月額負担上限額、委託業者、障害基礎年金１級、障害基礎年金２級、障害共済年金、障害厚生年金１級、障害厚生年金その他、障害児福祉手当、特別児童扶養手当、特別障害給付金、特別障害者手当、その他稼得収入、その他経費、その他収入、工賃就労収入、基準額、業者、見積額、後期高齢有無、交付決定年月日、交付月数、口座種別、口座番号、仕送り、指定医療機関、支給額、支給年月、支給番号、支給予定日、支払額、支払年月日、支払方式、治療方針変更、自己負担額、疾患、社会保険料、手当額、受給者証受取年月日、受給者提示期限、受給者番号、受付番号、受領年月日、修理部位、従病、所得区分、助成額、手当額、申請年月日、申請法区分、診断書提出、診断書添付、診断書有効期間_開始、診断書有効期間_終了、診療年月日、進達結果、進達年月日、難病児、難病疾病
</t>
    <phoneticPr fontId="5"/>
  </si>
  <si>
    <t xml:space="preserve">宛名番号、手帳番号、交付年月日、再交付年月日、受付年月日、受付番号、進達種別、進達等級、進達年月日、進達部位、進達結果、等級、部位、再申請年月日、病院名、本人送付年月日、医療機関、課税区分、基準年月日、病名、原因名、障害内容
</t>
    <phoneticPr fontId="5"/>
  </si>
  <si>
    <t xml:space="preserve">宛名番号、手帳番号、交付年月日、再交付年月日、交付事由、受付年月日、受付番号、写真添付情報、受領年月日、申請通番、診断内容、診断内容、進達種別、進達等級、進達年月日、進達結果、通知年月日、添付書類、等級、変更等級、変更有効期間、返還事由、返還年月日、判定事由、判定年月日、有効期間
</t>
    <phoneticPr fontId="5"/>
  </si>
  <si>
    <t xml:space="preserve">宛名番号、その他収入、その他収入明細、その他必要経費、その他必要経費明細、財産収入、その他収入、その他収入明細、その他必要経費、その他必要経費明細、医療費、社会保険料、租税、財産収入、介護保険料、介護利用負担額、開始月、管理番号、基準月額、基準年月日、近親者氏名、近親者住所、近親者続柄、近親者年齢、決定区分、決定年月日、健康状態、建坪、減額率、減免、採光、採暖、施設、一般事務費、介護保険加算、除雪費、障害者等加算、特別事務費、疾病名、社会保険料、収納年月日、終了月
</t>
    <phoneticPr fontId="5"/>
  </si>
  <si>
    <t xml:space="preserve">宛名番号、世帯番号、性別、生年月日、続柄、電話番号、郵便番号、かかりつけ医、異動事由、異動年月日、介護者_FAX番号、介護者_異動事由、介護者_異動年月日、介護者_介護者_氏名カナ、介護者_氏名漢字、介護者_職業、居住地_住所、居住地_地番、居住地_方書、居住地_郵便番号、協力員_宛名番号、協力員_氏名カナ、協力員_氏名漢字、協力員_住所、協力員_生年月日、協力員_続柄、協力員_電話番号、協力員_郵便番号、緊急連絡先_FAX番号、緊急連絡先_異動事由、緊急連絡先_異動年月日、緊急連絡先_宛名番号、緊急連絡先_氏名カナ、緊急連絡先_氏名漢字、緊急連絡先_住所、緊急連絡先_職業、緊急連絡先_世帯番号、緊急連絡先_性別、緊急連絡先_生年月日、緊急連絡先_続柄、緊急連絡先_電話番号、緊急連絡先_郵便番号、住基_住所、住基_郵便番号、住基_行政区、住基_氏名漢字
</t>
    <rPh sb="141" eb="143">
      <t>アテナ</t>
    </rPh>
    <rPh sb="246" eb="248">
      <t>アテナ</t>
    </rPh>
    <phoneticPr fontId="5"/>
  </si>
  <si>
    <t xml:space="preserve">宛名番号、ＦＡＸ番号、かかりつけ医療機関名、メールアドレス、医療機関連絡先、家族人数、協力員_FAX番号、協力員_異動事由、協力員_異動年月日、協力員_宛名番号、協力員_行政区、協力員_氏名カナ、協力員_氏名漢字、協力員_住所、協力員_性別、協力員_生年月日、協力員_続柄、協力員_電話番号、協力員_続柄、協力員_郵便番号、緊急連絡先_FAX番号、緊急連絡先_異動事由、緊急連絡先_異動年月日、緊急連絡先_家族構成、緊急連絡先_宛名番号、緊急連絡先_氏名カナ、緊急連絡先_氏名漢字、緊急連絡先_住所、緊急連絡先_職業、緊急連絡先_世帯番号、緊急連絡先_性別、緊急連絡先_生年月日、緊急連絡先_続柄、緊急連絡先_電話番号、緊急連絡先_郵便番号、血液型、高齢世帯の状況、主防災組織、寝たきり度、身体障害者手帳等級、身体障害者手帳等級内容、身体障害者部位、精神障害者等級、精神障害者等級内容、知的障害者等級、知的障害者等級内容、電話番号、同意書回答年月日、難病状況、民生委員
</t>
    <rPh sb="76" eb="78">
      <t>アテナ</t>
    </rPh>
    <rPh sb="214" eb="216">
      <t>アテナ</t>
    </rPh>
    <phoneticPr fontId="5"/>
  </si>
  <si>
    <t xml:space="preserve">宛名番号、接種種類、接種回数、接種日、接種判定、接種券番号、特記事項
</t>
    <rPh sb="0" eb="4">
      <t>アテナバンゴウ</t>
    </rPh>
    <rPh sb="5" eb="9">
      <t>セッシュシュルイ</t>
    </rPh>
    <rPh sb="10" eb="14">
      <t>セッシュカイスウ</t>
    </rPh>
    <rPh sb="15" eb="18">
      <t>セッシュビ</t>
    </rPh>
    <rPh sb="19" eb="23">
      <t>セッシュハンテイ</t>
    </rPh>
    <rPh sb="24" eb="29">
      <t>セッシュケンバンゴウ</t>
    </rPh>
    <rPh sb="30" eb="34">
      <t>トッキジコウ</t>
    </rPh>
    <phoneticPr fontId="5"/>
  </si>
  <si>
    <t xml:space="preserve">宛名番号、受診日（出生日、届出日）、健診内容（乳児、幼児、妊婦、産婦）、問診内容、アンケート内容、支援内容、特記事項
</t>
    <rPh sb="0" eb="4">
      <t>アテナバンゴウ</t>
    </rPh>
    <rPh sb="5" eb="8">
      <t>ジュシンビ</t>
    </rPh>
    <rPh sb="9" eb="12">
      <t>シュッセイビ</t>
    </rPh>
    <rPh sb="13" eb="16">
      <t>トドケデビ</t>
    </rPh>
    <rPh sb="18" eb="22">
      <t>ケンシンナイヨウ</t>
    </rPh>
    <rPh sb="23" eb="25">
      <t>ニュウジ</t>
    </rPh>
    <rPh sb="26" eb="28">
      <t>ヨウジ</t>
    </rPh>
    <rPh sb="29" eb="31">
      <t>ニンプ</t>
    </rPh>
    <rPh sb="32" eb="34">
      <t>サンプ</t>
    </rPh>
    <rPh sb="36" eb="40">
      <t>モンシンナイヨウ</t>
    </rPh>
    <rPh sb="46" eb="48">
      <t>ナイヨウ</t>
    </rPh>
    <rPh sb="49" eb="53">
      <t>シエンナイヨウ</t>
    </rPh>
    <rPh sb="54" eb="58">
      <t>トッキジコウ</t>
    </rPh>
    <phoneticPr fontId="5"/>
  </si>
  <si>
    <t xml:space="preserve">宛名番号、一次健（検）診内容（特定健診、基本健診、各がん検診、肝炎検査、歯科健診）、精密検査内容（各がん検診、肝炎検査、歯科健診）、保健指導内容（基本健診）
</t>
    <rPh sb="0" eb="4">
      <t>アテナバンゴウ</t>
    </rPh>
    <rPh sb="5" eb="7">
      <t>イチジ</t>
    </rPh>
    <rPh sb="7" eb="8">
      <t>ケン</t>
    </rPh>
    <rPh sb="9" eb="10">
      <t>ケン</t>
    </rPh>
    <rPh sb="11" eb="12">
      <t>シン</t>
    </rPh>
    <rPh sb="12" eb="14">
      <t>ナイヨウ</t>
    </rPh>
    <rPh sb="25" eb="26">
      <t>カク</t>
    </rPh>
    <rPh sb="36" eb="40">
      <t>シカケンシン</t>
    </rPh>
    <rPh sb="42" eb="48">
      <t>セイミツケンサナイヨウ</t>
    </rPh>
    <rPh sb="66" eb="72">
      <t>ホケンシドウナイヨウ</t>
    </rPh>
    <rPh sb="73" eb="77">
      <t>キホンケンシン</t>
    </rPh>
    <phoneticPr fontId="5"/>
  </si>
  <si>
    <t xml:space="preserve">鑑札番号、鑑札枝番、登録場所、登録日、犬の名前_漢字、犬の名前_カナ、犬の名前_検索用、犬の生年月日、犬の種類、犬の毛色、犬の性別、犬の特徴、地区、マイクロチップ番号、所在地、犬の所在地、犬の備考、宛名番号、所有者氏名_漢字、所有者氏名_カナ、所有者氏名_検索用、所有者住所、所有者住所、電話番号、Fax番号、メールアドレス、はがき送付、所有者の備考、送付先郵便番号、送付先住所、送付先氏名
</t>
    <phoneticPr fontId="5"/>
  </si>
  <si>
    <t>農業委員会事務局</t>
    <rPh sb="0" eb="8">
      <t>ノウギョウイインカイジムキョク</t>
    </rPh>
    <phoneticPr fontId="5"/>
  </si>
  <si>
    <t xml:space="preserve">宛名番号、農家番号、続柄1、責任者、経営者、跡継ぎ、従事年次、従事日数、自家農業従事程度、兼業形態、就労または就学先、家族協定、農家年金種別、農家年金記号番号、年金取得理由、年金取得日、年金喪失理由、年金喪失日、年金60歳到達日、備考、農事組合、記載順位、選挙申告年月日、認定農業者、認定年月日、農業委員、世帯員、経営移譲区分、受給種別、農家証書番号、受給額、支給日、停止日、経営終了日、年金移譲相手、年金移譲終了日、あっせん登録番号、登録年月日、米需給安定対策、農家認定番号、電話番号、再認定年月日、選挙権年次、選挙権有無、選挙権有無理由、家族協定新、農家年金種別新、農家年金記号番号新、年金取得理由新、年金取得日新、年金喪失理由新、年金喪失日新、年金60歳到達日新、経営移譲区分新、受給種別新、農家証書番号新、受給額新、支給日新、停止日新、経営終了日新、年金移譲相手新、年金移譲終了日新、認定終了日、耕作者整理番号、土地物件番号、分割番号、農家大字、農家小字、本番、農家枝番、孫番、曾孫番、地番記号、更新年月日、地番漢字、整理番号、調査年、全体地積、台帳地目、台帳地積、現況地目、現況地積、農地地目、耕作面積、所有者宛名番号、管理者宛名番号、耕作者宛名番号表、耕作者宛名番号裏、農振法、都市計画法、作付状況、乾湿田、特定処分対象農地、第1種加算対象農地区分、第2種加算対象農地区分、ほ場整備区分、ほ場整備終了年月日、納税猶予、融資対象、やみ小作区分、中山間農地区分、遊休農地区分、貸借意向、助成金交付、助成金、休耕面積、不能面積、畦畔面積、仮換地番号、土地物件異動事由、物件異動年月日、土地所有者異動事由、所有者異動年月日、契約表、暦年表、貸付適用法表、農家受付番号表、貸付形態表、支払形態表、自小作別表、貸付面積表、支払値表、数量表、許可番号表、備考表、所有異動区分表、所有異動事由表、所有異動許可日表、転用異動区分表、転用異動事由表、転用異動許可日表、奨励金交付表、交付日表、貸付開始日表、貸付終了日表、契約貸付開始日表、契約貸付終了日表、貸付相手表、受託区分表、宛名番号表、作物表、植栽造成年度表、作物面積表、契約裏、暦年裏、貸付適用法裏、農家受付番号裏、貸付形態裏、支払形態裏、自小作別裏、貸付面積裏、支払値裏、数量裏、許可番号裏、備考裏、所有異動区分裏、所有異動事由裏、所有異動許可日裏、転用異動区分裏、転用異動事由裏、転用異動許可日裏、奨励金交付裏、交付日裏、貸付開始日裏、貸付終了日裏、転貸、耕作期間ﾒﾓ、受託区分裏、宛名番号裏、作物裏、植栽造成年度裏、作物面積裏、整理番号履歴表、整理補助番号表、受付年月日表、公告番号表、公告年月日表、譲渡人農家番号貸人表、譲渡人職業表、譲受人農家番号借人表、譲受人職業表、権利種類表、土地利用計画区域区分地目表、地価表、小作料表、貸借期間表、契約年数表、許可不許可の別表、整理番号履歴裏、整理補助番号裏、受付年月日裏、公告番号裏、公告年月日裏、譲渡人農家番号貸人裏、譲渡人職業裏、譲受人農家番号借人裏、譲受人職業裏、権利種類裏、土地利用計画区域区分地目裏、地価裏、小作料裏、貸借期間裏、契約年数裏、許可不許可の別裏、更新表、予定表、契約表、更新裏、予定裏、契約裏、契約区分、裏作耕作者宛名番号、裏作貸借期間、裏作開始日、裏作終了日、裏作耕作面積、当年水田面積、当年水稲面積、当年転作面積、当年作物名、当年植栽造成年度、前年水田面積、前年水稲面積、前年転作面積、前年作物名、前年植栽造成年度、10a賃借単価、賃借価格、利用状況報告対象、利用状況報告年月日、勧告年月日、是正措置内容、是正措置期限年月日、勧告条項農地法1号、勧告条項農地法2号、勧告条項農地法3号、勧告条項基盤強化法1号、勧告条項基盤強化法2号、勧告条項基盤強化法3号、是正状況確認日、是正状況、許可取消し年月日、許可取消し事由、許可取消し事由内容、取消し条項農地法1号、取消し条項農地法2号、取消し条項基盤強化法1号、取消し条項基盤強化法2号、相続届出年月日、相続届出事由相続、相続届出事由時効、相続届出事由法人、相続届出事由その他、相続届出事由内容、相続届出宛名番号、相続届出氏名、あっせん希望有無、相続税猶予有無、贈与税猶予有無、租税特別措置法1号、租税特別措置法2号、租税特別措置法3号、営農困難貸付、利用状況調査年月日、利用状況調査結果1号、利用状況調査結果2号、利用状況調査違反転用、利用状況調査、利用状況調査者宛名番号、利用状況調査利用状況、遊休所有者意向、遊休所有者意向内容、遊休農地指導年月日、遊休農地指導内容、遊休農地指導者宛名番号、遊休農地通知年月日、遊休農地公告年月日、遊休農地通知ただし書、遊休農地通知1号、遊休農地通知2号、遊休農地通知3号、遊休農地計画届出年月日、遊休農地計画あっせん希望、遊休農地勧告年月日、遊休農地是正期限年月日、遊休農地是正措置内容、遊休農地勧告根拠1号、遊休農地勧告根拠2号、遊休農地勧告根拠3号、遊休農地是正報告年月日、遊休農地是正状況、遊休農地勧告理由、遊休農地協議通知年月日、遊休農地協議宛名番号、遊休農地協議氏名、仮登記設定年月日、仮登記設定宛名番号、仮登記設定氏名、仮登記設定住所、遊休農地指導通知書発行日、遊休農地通知書発行日、遊休農地勧告発行日、遊休農地公告発行日、10a賃借単価裏、分割元分割番号、勧告理由、生産緑地法に基づく指定、通知を行う期限、免除確定年月日、猶予適用年月日、遊休農地通知許可番号、納税猶予期間開始日、納税猶予期間終了日、援農、水田対象、耕地番号、本地面積、所有者意向、法52条の3第1項による公表への同意、共有農地区分、共有者宛名番号、共有者氏名、共有者住所、持分割合、特定作業受委託の作業者宛名番号、特定作業受委託の作業者氏名、特定作業受委託の作業者住所、特定作業受委託の作目、特定作業受委託の作業内容、利用状況調査遊休農地でない、利用状況調査一時転用、利用状況調査無断転用、利用状況調査荒廃分類、利用意向調査年月日、利用意向調査の根拠条項、所有者意思表明年月日、利用意向調査結果、権利関係調査区分、権利関係調査結果、法32条第3項に基づく公示年月日、法43条第1項に基づく通知年月日、法35条第1項に基づく通知年月日、法35条第2項に基づく通知年月日、法35条第3項に基づく通知年月日、所有者への勧告年月日、所有者への勧告内容、中間管理機構等への通知年月日、再生利用困難な農地、法40条に基づく裁定公告年月日、法43条に基づく裁定公告年月日、法44条第1項に基づく命令年月日、法44条第3項に基づく公告年月日、農地中間管理権の取得年月日、利用配分計画案への意見回答年月日、利用配分計画の知事公告年月日、利用配分計画の認可通知年月日、利用配分計画の権利設定、利用配分計画の設定期間年、利用配分計画の設定期間月、利用配分計画の開始年月日、利用配分計画の終了年月日、1年間の借賃額、10a当たりの借賃額、中間事業法20条貸借解除年月日、環境型直接支払交付金、農地維持支払交付金、資源向上支払交付金、中山間地域等直接支払、その他の支払または交付金
</t>
    <rPh sb="0" eb="2">
      <t>アテナ</t>
    </rPh>
    <rPh sb="2" eb="4">
      <t>バンゴウ</t>
    </rPh>
    <rPh sb="510" eb="512">
      <t>アテナ</t>
    </rPh>
    <rPh sb="512" eb="514">
      <t>バンゴウ</t>
    </rPh>
    <phoneticPr fontId="5"/>
  </si>
  <si>
    <t>選挙管理委員会事務局</t>
    <rPh sb="0" eb="10">
      <t>センキョカンリイインカイジムキョク</t>
    </rPh>
    <phoneticPr fontId="5"/>
  </si>
  <si>
    <t xml:space="preserve">名簿区分、登録連番、宛名番号、名簿番号、抹消区分、抹消区分詳細、消除、消除詳細、世帯主氏名カナ、世帯主氏名漢字、世帯番号、氏名カナ、氏名漢字、旧氏名カナ、旧氏名漢字、現住所郵便番号、現住所、現住所地番、現住所方書漢字、性別、生年月日、続柄名称漢字、選挙移動事由、消除日、再転入、資格有無、投票区、行政区、移替前投票区、移替前行政区、登録年月日、表示事由、表示年月日、抹消事由、抹消年月日、登録区分、選挙種類、登録事由、住民届出日、住民日、異動届出日、異動日、実定日、通知日、転出先郵便番号、転出先住所、転出先地番、転出先方書漢字、転出先県内外、転入前住所、転出予定先住所、実定地住所、新有権者選挙種類、新有権者登録事由、投票済、二重登録区分、二重登録判定日、失権区分、失権事由、失権該当日、失権終了予定日、実態抹消理由、備考
</t>
    <rPh sb="0" eb="4">
      <t>メイボクブン</t>
    </rPh>
    <rPh sb="5" eb="9">
      <t>トウロクレンバン</t>
    </rPh>
    <rPh sb="15" eb="19">
      <t>メイボバンゴウ</t>
    </rPh>
    <rPh sb="20" eb="22">
      <t>マッショウ</t>
    </rPh>
    <rPh sb="25" eb="31">
      <t>マッショウクブンショウサイ</t>
    </rPh>
    <rPh sb="32" eb="34">
      <t>ショウジョ</t>
    </rPh>
    <rPh sb="35" eb="39">
      <t>ショウジョショウサイ</t>
    </rPh>
    <rPh sb="40" eb="43">
      <t>セタイヌシ</t>
    </rPh>
    <rPh sb="43" eb="45">
      <t>シメイ</t>
    </rPh>
    <rPh sb="48" eb="51">
      <t>セタイヌシ</t>
    </rPh>
    <rPh sb="51" eb="55">
      <t>シメイカンジ</t>
    </rPh>
    <rPh sb="56" eb="60">
      <t>セタイバンゴウ</t>
    </rPh>
    <rPh sb="61" eb="63">
      <t>シメイ</t>
    </rPh>
    <rPh sb="66" eb="68">
      <t>シメイ</t>
    </rPh>
    <rPh sb="68" eb="70">
      <t>カンジ</t>
    </rPh>
    <rPh sb="101" eb="102">
      <t>ゲン</t>
    </rPh>
    <rPh sb="102" eb="104">
      <t>ジュウショ</t>
    </rPh>
    <rPh sb="104" eb="106">
      <t>ホウショ</t>
    </rPh>
    <rPh sb="106" eb="108">
      <t>カンジ</t>
    </rPh>
    <rPh sb="109" eb="111">
      <t>セイベツ</t>
    </rPh>
    <rPh sb="112" eb="116">
      <t>セイネンガッピ</t>
    </rPh>
    <rPh sb="117" eb="119">
      <t>ゾクガラ</t>
    </rPh>
    <rPh sb="119" eb="121">
      <t>メイショウ</t>
    </rPh>
    <rPh sb="121" eb="123">
      <t>カンジ</t>
    </rPh>
    <rPh sb="131" eb="134">
      <t>ショウジョビ</t>
    </rPh>
    <rPh sb="135" eb="138">
      <t>サイテンニュウ</t>
    </rPh>
    <rPh sb="144" eb="147">
      <t>トウヒョウク</t>
    </rPh>
    <rPh sb="148" eb="151">
      <t>ギョウセイク</t>
    </rPh>
    <rPh sb="152" eb="153">
      <t>ウツ</t>
    </rPh>
    <rPh sb="155" eb="158">
      <t>トウヒョウク</t>
    </rPh>
    <rPh sb="159" eb="160">
      <t>ウツ</t>
    </rPh>
    <rPh sb="160" eb="161">
      <t>カ</t>
    </rPh>
    <rPh sb="161" eb="162">
      <t>マエ</t>
    </rPh>
    <rPh sb="162" eb="165">
      <t>ギョウセイク</t>
    </rPh>
    <rPh sb="166" eb="171">
      <t>トウロクネンガッピ</t>
    </rPh>
    <rPh sb="172" eb="176">
      <t>ヒョウジジユウ</t>
    </rPh>
    <rPh sb="177" eb="182">
      <t>ヒョウジネンガッピ</t>
    </rPh>
    <rPh sb="183" eb="187">
      <t>マッショウジユウ</t>
    </rPh>
    <rPh sb="188" eb="193">
      <t>マッショウネンガッピ</t>
    </rPh>
    <rPh sb="194" eb="198">
      <t>トウロククブン</t>
    </rPh>
    <rPh sb="199" eb="203">
      <t>センキョシュルイ</t>
    </rPh>
    <rPh sb="204" eb="208">
      <t>トウロクジユウ</t>
    </rPh>
    <rPh sb="219" eb="221">
      <t>イドウ</t>
    </rPh>
    <rPh sb="221" eb="223">
      <t>トドケデ</t>
    </rPh>
    <rPh sb="223" eb="224">
      <t>ヒ</t>
    </rPh>
    <rPh sb="225" eb="228">
      <t>イドウビ</t>
    </rPh>
    <rPh sb="265" eb="268">
      <t>テンシュツサキ</t>
    </rPh>
    <rPh sb="268" eb="271">
      <t>ケンナイガイ</t>
    </rPh>
    <rPh sb="272" eb="275">
      <t>テンニュウマエ</t>
    </rPh>
    <rPh sb="275" eb="277">
      <t>ジュウショ</t>
    </rPh>
    <rPh sb="278" eb="283">
      <t>テンシュツヨテイサキ</t>
    </rPh>
    <rPh sb="283" eb="285">
      <t>ジュウショ</t>
    </rPh>
    <rPh sb="286" eb="289">
      <t>ジッテイチ</t>
    </rPh>
    <rPh sb="289" eb="291">
      <t>ジュウショ</t>
    </rPh>
    <rPh sb="292" eb="300">
      <t>シンユウケンシャセンキョシュルイ</t>
    </rPh>
    <rPh sb="301" eb="305">
      <t>シンユウケンシャ</t>
    </rPh>
    <rPh sb="305" eb="309">
      <t>トウロクジユウ</t>
    </rPh>
    <rPh sb="310" eb="313">
      <t>トウヒョウズ</t>
    </rPh>
    <rPh sb="318" eb="320">
      <t>クブン</t>
    </rPh>
    <rPh sb="321" eb="325">
      <t>ニジュウトウロク</t>
    </rPh>
    <rPh sb="325" eb="328">
      <t>ハンテイビ</t>
    </rPh>
    <rPh sb="334" eb="338">
      <t>シッケンジユウ</t>
    </rPh>
    <rPh sb="339" eb="344">
      <t>シッケンガイトウビ</t>
    </rPh>
    <rPh sb="345" eb="352">
      <t>シッケンシュウリョウヨテイビ</t>
    </rPh>
    <rPh sb="353" eb="355">
      <t>ジッタイ</t>
    </rPh>
    <rPh sb="355" eb="357">
      <t>マッショウ</t>
    </rPh>
    <rPh sb="357" eb="359">
      <t>リユウ</t>
    </rPh>
    <rPh sb="360" eb="362">
      <t>ビコウ</t>
    </rPh>
    <phoneticPr fontId="5"/>
  </si>
  <si>
    <t>個人情報ファイルの名称</t>
  </si>
  <si>
    <t>（名 称）</t>
  </si>
  <si>
    <t>（所在地）</t>
  </si>
  <si>
    <t>備 考</t>
  </si>
  <si>
    <t>個人情報ファイルが利用に供される事務をつかさどる組織の名称</t>
    <phoneticPr fontId="1"/>
  </si>
  <si>
    <t>要配慮個人情報が含まれるときは、その旨</t>
    <phoneticPr fontId="1"/>
  </si>
  <si>
    <t>開示請求等を受理する組織の名称及び所在地</t>
    <phoneticPr fontId="1"/>
  </si>
  <si>
    <t>訂正及び利用停止に関する他の法律又はこれに基づく命令の規定による特別の手続等</t>
    <phoneticPr fontId="1"/>
  </si>
  <si>
    <t>行政機関等匿名加工情報の提案の募集をする個人情報ファイルである旨</t>
    <phoneticPr fontId="1"/>
  </si>
  <si>
    <t>行政機関等匿名加工情報の提案を受ける組織の名称及び所在地</t>
    <phoneticPr fontId="1"/>
  </si>
  <si>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</si>
  <si>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</si>
  <si>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phoneticPr fontId="1"/>
  </si>
  <si>
    <t>記録情報に条例要配慮個人情報が含まれているときはその旨</t>
    <phoneticPr fontId="1"/>
  </si>
  <si>
    <t>今治市</t>
    <rPh sb="0" eb="2">
      <t>イマバリ</t>
    </rPh>
    <rPh sb="2" eb="3">
      <t>シ</t>
    </rPh>
    <phoneticPr fontId="1"/>
  </si>
  <si>
    <t>市民環境部　市民環境政策局　市民課</t>
    <phoneticPr fontId="5"/>
  </si>
  <si>
    <t>総務部　総務政策局　市民税課</t>
    <phoneticPr fontId="5"/>
  </si>
  <si>
    <t>（総務部　総務政策局　市民税課）</t>
    <phoneticPr fontId="5"/>
  </si>
  <si>
    <t>（総務部　総務政策局　納税課）</t>
    <phoneticPr fontId="5"/>
  </si>
  <si>
    <t>総務部　総務政策局　資産税課</t>
    <phoneticPr fontId="5"/>
  </si>
  <si>
    <t>健康福祉部　健康福祉政策局　保険年金課</t>
    <phoneticPr fontId="5"/>
  </si>
  <si>
    <t>健康福祉部　健康福祉政策局　介護保険課</t>
    <phoneticPr fontId="5"/>
  </si>
  <si>
    <t>健康福祉部　健康福祉政策局　生活支援課</t>
    <phoneticPr fontId="5"/>
  </si>
  <si>
    <t>こども未来部　こども未来政策局　こども未来課</t>
    <phoneticPr fontId="5"/>
  </si>
  <si>
    <t>こども未来部　こども未来政策局　保育幼稚園課</t>
    <phoneticPr fontId="5"/>
  </si>
  <si>
    <t>教育委員会事務局　教育政策局　学校教育課</t>
    <phoneticPr fontId="5"/>
  </si>
  <si>
    <t>健康福祉部　健康福祉政策局　障がい福祉課</t>
    <phoneticPr fontId="5"/>
  </si>
  <si>
    <t>健康福祉部　健康福祉政策局　福祉政策課</t>
    <phoneticPr fontId="5"/>
  </si>
  <si>
    <t>健康福祉部　健康福祉政策局　健康推進課</t>
    <phoneticPr fontId="5"/>
  </si>
  <si>
    <t>市民環境部　市民環境政策局　環境政策課</t>
    <phoneticPr fontId="5"/>
  </si>
  <si>
    <t>上下水道部　上下水道政策局　下水道業務課</t>
    <phoneticPr fontId="5"/>
  </si>
  <si>
    <t>（上下水道部　上下水道政策局　下水道業務課）</t>
    <phoneticPr fontId="5"/>
  </si>
  <si>
    <t>上下水道部　上下水道政策局（公営企業）　水道総務課</t>
    <phoneticPr fontId="5"/>
  </si>
  <si>
    <t>教育委員会事務局　教育政策局　生涯学習課</t>
    <rPh sb="0" eb="2">
      <t>キョウイク</t>
    </rPh>
    <rPh sb="2" eb="5">
      <t>イインカイ</t>
    </rPh>
    <rPh sb="5" eb="8">
      <t>ジムキョク</t>
    </rPh>
    <rPh sb="9" eb="11">
      <t>キョウイク</t>
    </rPh>
    <rPh sb="11" eb="13">
      <t>セイサク</t>
    </rPh>
    <rPh sb="13" eb="14">
      <t>キョク</t>
    </rPh>
    <rPh sb="15" eb="20">
      <t>ショウガイガクシュウカ</t>
    </rPh>
    <phoneticPr fontId="5"/>
  </si>
  <si>
    <t>含まない</t>
  </si>
  <si>
    <t>実施なし</t>
    <rPh sb="0" eb="2">
      <t>ジッシ</t>
    </rPh>
    <phoneticPr fontId="1"/>
  </si>
  <si>
    <t>非該当</t>
  </si>
  <si>
    <t>愛媛県今治市別宮町一丁目４番地１</t>
    <rPh sb="0" eb="3">
      <t>エヒメケン</t>
    </rPh>
    <rPh sb="3" eb="5">
      <t>イマバリ</t>
    </rPh>
    <rPh sb="5" eb="6">
      <t>シ</t>
    </rPh>
    <rPh sb="6" eb="8">
      <t>ベック</t>
    </rPh>
    <rPh sb="8" eb="9">
      <t>マチ</t>
    </rPh>
    <rPh sb="9" eb="10">
      <t>イチ</t>
    </rPh>
    <rPh sb="10" eb="12">
      <t>チョウメ</t>
    </rPh>
    <rPh sb="13" eb="15">
      <t>バンチ</t>
    </rPh>
    <phoneticPr fontId="1"/>
  </si>
  <si>
    <t>⇒⇒以降、今治市HP（総務管財課）R05.4～公表する項目</t>
    <rPh sb="2" eb="4">
      <t>イコウ</t>
    </rPh>
    <rPh sb="5" eb="7">
      <t>イマバリ</t>
    </rPh>
    <rPh sb="7" eb="8">
      <t>シ</t>
    </rPh>
    <rPh sb="11" eb="13">
      <t>ソウム</t>
    </rPh>
    <rPh sb="13" eb="16">
      <t>カンザイカ</t>
    </rPh>
    <rPh sb="23" eb="25">
      <t>コウヒョウ</t>
    </rPh>
    <rPh sb="27" eb="29">
      <t>コウモク</t>
    </rPh>
    <phoneticPr fontId="1"/>
  </si>
  <si>
    <t>なし</t>
  </si>
  <si>
    <t>愛媛県今治市別宮町一丁目４番地１</t>
    <phoneticPr fontId="1"/>
  </si>
  <si>
    <t>愛媛県今治市南宝来町二丁目１番地１</t>
    <rPh sb="14" eb="16">
      <t>バンチ</t>
    </rPh>
    <phoneticPr fontId="1"/>
  </si>
  <si>
    <t>今治市個人情報ファイル一覧表</t>
    <rPh sb="0" eb="2">
      <t>イマバリ</t>
    </rPh>
    <rPh sb="2" eb="3">
      <t>シ</t>
    </rPh>
    <rPh sb="3" eb="5">
      <t>コジン</t>
    </rPh>
    <rPh sb="5" eb="7">
      <t>ジョウホウ</t>
    </rPh>
    <rPh sb="11" eb="13">
      <t>イチラン</t>
    </rPh>
    <rPh sb="13" eb="14">
      <t>ヒョウ</t>
    </rPh>
    <phoneticPr fontId="1"/>
  </si>
  <si>
    <t>あり</t>
  </si>
  <si>
    <t>含まない</t>
    <rPh sb="0" eb="1">
      <t>フク</t>
    </rPh>
    <phoneticPr fontId="1"/>
  </si>
  <si>
    <t>本人以外から収集</t>
  </si>
  <si>
    <t>ふるさと納税寄附管理ファイル</t>
  </si>
  <si>
    <t>本人から収集</t>
  </si>
  <si>
    <t>返礼品配送事業者（返礼品配送に必要な情報のみ）</t>
    <rPh sb="3" eb="5">
      <t>ハイソウ</t>
    </rPh>
    <rPh sb="5" eb="8">
      <t>ジギョウシャ</t>
    </rPh>
    <rPh sb="9" eb="11">
      <t>ヘンレイ</t>
    </rPh>
    <rPh sb="11" eb="12">
      <t>ヒン</t>
    </rPh>
    <rPh sb="12" eb="14">
      <t>ハイソウ</t>
    </rPh>
    <rPh sb="15" eb="17">
      <t>ヒツヨウ</t>
    </rPh>
    <rPh sb="18" eb="20">
      <t>ジョウホウ</t>
    </rPh>
    <phoneticPr fontId="1"/>
  </si>
  <si>
    <t>寄附金税額控除に係る申請特例（ふるさと納税ワンストップ特例）ファイル</t>
  </si>
  <si>
    <t>申請者の課税自治体</t>
    <rPh sb="0" eb="3">
      <t>シンセイシャ</t>
    </rPh>
    <phoneticPr fontId="1"/>
  </si>
  <si>
    <t>児童手当に関する申請を提出した者</t>
    <rPh sb="0" eb="2">
      <t>ジドウ</t>
    </rPh>
    <rPh sb="2" eb="4">
      <t>テアテ</t>
    </rPh>
    <rPh sb="5" eb="6">
      <t>カン</t>
    </rPh>
    <rPh sb="8" eb="10">
      <t>シンセイ</t>
    </rPh>
    <rPh sb="11" eb="13">
      <t>テイシュツ</t>
    </rPh>
    <rPh sb="15" eb="16">
      <t>モノ</t>
    </rPh>
    <phoneticPr fontId="1"/>
  </si>
  <si>
    <t>児童扶養手当に関する申請を提出した者</t>
    <rPh sb="0" eb="2">
      <t>ジドウ</t>
    </rPh>
    <rPh sb="2" eb="4">
      <t>フヨウ</t>
    </rPh>
    <rPh sb="4" eb="6">
      <t>テアテ</t>
    </rPh>
    <rPh sb="7" eb="8">
      <t>カン</t>
    </rPh>
    <rPh sb="10" eb="12">
      <t>シンセイ</t>
    </rPh>
    <rPh sb="13" eb="15">
      <t>テイシュツ</t>
    </rPh>
    <rPh sb="17" eb="18">
      <t>モノ</t>
    </rPh>
    <phoneticPr fontId="1"/>
  </si>
  <si>
    <t>独立行政法人日本学生機構　奨学事業支援部基盤
業務課　中間サーバー受付、回答</t>
    <rPh sb="0" eb="2">
      <t>ドクリツ</t>
    </rPh>
    <rPh sb="2" eb="4">
      <t>ギョウセイ</t>
    </rPh>
    <rPh sb="4" eb="6">
      <t>ホウジン</t>
    </rPh>
    <rPh sb="6" eb="8">
      <t>ニホン</t>
    </rPh>
    <rPh sb="8" eb="10">
      <t>ガクセイ</t>
    </rPh>
    <rPh sb="10" eb="12">
      <t>キコウ</t>
    </rPh>
    <rPh sb="13" eb="15">
      <t>ショウガク</t>
    </rPh>
    <rPh sb="15" eb="17">
      <t>ジギョウ</t>
    </rPh>
    <rPh sb="17" eb="19">
      <t>シエン</t>
    </rPh>
    <rPh sb="19" eb="20">
      <t>ブ</t>
    </rPh>
    <rPh sb="20" eb="22">
      <t>キバン</t>
    </rPh>
    <rPh sb="23" eb="26">
      <t>ギョウムカ</t>
    </rPh>
    <rPh sb="27" eb="29">
      <t>チュウカン</t>
    </rPh>
    <rPh sb="33" eb="35">
      <t>ウケツケ</t>
    </rPh>
    <rPh sb="36" eb="38">
      <t>カイトウ</t>
    </rPh>
    <phoneticPr fontId="1"/>
  </si>
  <si>
    <t>非該当</t>
    <rPh sb="0" eb="3">
      <t>ヒガイトウ</t>
    </rPh>
    <phoneticPr fontId="2"/>
  </si>
  <si>
    <t>含まない</t>
    <rPh sb="0" eb="1">
      <t>フク</t>
    </rPh>
    <phoneticPr fontId="2"/>
  </si>
  <si>
    <t>発達支援センター相談記録ファイル</t>
    <rPh sb="0" eb="4">
      <t>ハッタツシエン</t>
    </rPh>
    <rPh sb="8" eb="10">
      <t>ソウダン</t>
    </rPh>
    <rPh sb="10" eb="12">
      <t>キロク</t>
    </rPh>
    <phoneticPr fontId="9"/>
  </si>
  <si>
    <t>相談を受けた者（本人のほか、保護者等による場合も含む）</t>
  </si>
  <si>
    <t>含む</t>
  </si>
  <si>
    <t>医療機関、教育機関</t>
    <rPh sb="0" eb="4">
      <t>イリョウキカン</t>
    </rPh>
    <rPh sb="5" eb="9">
      <t>キョウイクキカン</t>
    </rPh>
    <phoneticPr fontId="9"/>
  </si>
  <si>
    <t>相談者の相談履歴を登録管理することにより、過去の相談内容等の把握を行うために利用している。</t>
    <rPh sb="0" eb="3">
      <t>ソウダンシャ</t>
    </rPh>
    <rPh sb="4" eb="6">
      <t>ソウダン</t>
    </rPh>
    <rPh sb="6" eb="8">
      <t>リレキ</t>
    </rPh>
    <rPh sb="9" eb="11">
      <t>トウロク</t>
    </rPh>
    <rPh sb="11" eb="13">
      <t>カンリ</t>
    </rPh>
    <rPh sb="21" eb="23">
      <t>カコ</t>
    </rPh>
    <rPh sb="24" eb="26">
      <t>ソウダン</t>
    </rPh>
    <rPh sb="26" eb="28">
      <t>ナイヨウ</t>
    </rPh>
    <rPh sb="28" eb="29">
      <t>トウ</t>
    </rPh>
    <rPh sb="30" eb="32">
      <t>ハアク</t>
    </rPh>
    <rPh sb="33" eb="34">
      <t>オコナ</t>
    </rPh>
    <rPh sb="38" eb="40">
      <t>リヨウ</t>
    </rPh>
    <phoneticPr fontId="2"/>
  </si>
  <si>
    <t>児童福祉法25条の３に基づく要保護児童対策地域協
議会の情報提供の為
児童虐待防止法13条の3に基づく事務の取り扱いの為</t>
    <rPh sb="0" eb="2">
      <t>ジドウ</t>
    </rPh>
    <rPh sb="2" eb="4">
      <t>フクシ</t>
    </rPh>
    <rPh sb="4" eb="5">
      <t>ホウ</t>
    </rPh>
    <rPh sb="7" eb="8">
      <t>ジョウ</t>
    </rPh>
    <rPh sb="11" eb="12">
      <t>モト</t>
    </rPh>
    <rPh sb="14" eb="17">
      <t>ヨウホゴ</t>
    </rPh>
    <rPh sb="17" eb="19">
      <t>ジドウ</t>
    </rPh>
    <rPh sb="19" eb="21">
      <t>タイサク</t>
    </rPh>
    <rPh sb="21" eb="23">
      <t>チイキ</t>
    </rPh>
    <rPh sb="23" eb="24">
      <t>キョウ</t>
    </rPh>
    <rPh sb="25" eb="27">
      <t>ギカイ</t>
    </rPh>
    <rPh sb="28" eb="30">
      <t>ジョウホウ</t>
    </rPh>
    <rPh sb="30" eb="32">
      <t>テイキョウ</t>
    </rPh>
    <rPh sb="33" eb="34">
      <t>タメ</t>
    </rPh>
    <rPh sb="35" eb="42">
      <t>ジドウギャクタイボウシホウ</t>
    </rPh>
    <rPh sb="44" eb="45">
      <t>ジョウ</t>
    </rPh>
    <rPh sb="48" eb="49">
      <t>モト</t>
    </rPh>
    <rPh sb="51" eb="53">
      <t>ジム</t>
    </rPh>
    <rPh sb="54" eb="55">
      <t>ト</t>
    </rPh>
    <rPh sb="56" eb="57">
      <t>アツカ</t>
    </rPh>
    <rPh sb="59" eb="60">
      <t>タメ</t>
    </rPh>
    <phoneticPr fontId="2"/>
  </si>
  <si>
    <t>下水道排水設備等工事確認申請書
下水道排水設備等工事完了届書</t>
  </si>
  <si>
    <t>排水工事を依頼した者</t>
  </si>
  <si>
    <t>施工時の所有者</t>
  </si>
  <si>
    <t>申請を行った者</t>
  </si>
  <si>
    <t>水洗化調査票</t>
  </si>
  <si>
    <t>家屋等所有者</t>
  </si>
  <si>
    <t>事業により築造される公共下水道の排水区域下水道に存する土地又は規則で定める家屋の所有者</t>
    <rPh sb="0" eb="2">
      <t>ジギョウ</t>
    </rPh>
    <rPh sb="5" eb="7">
      <t>チクゾウ</t>
    </rPh>
    <rPh sb="10" eb="12">
      <t>コウキョウ</t>
    </rPh>
    <rPh sb="12" eb="15">
      <t>ゲスイドウ</t>
    </rPh>
    <rPh sb="16" eb="18">
      <t>ハイスイ</t>
    </rPh>
    <rPh sb="18" eb="20">
      <t>クイキ</t>
    </rPh>
    <rPh sb="20" eb="23">
      <t>ゲスイドウ</t>
    </rPh>
    <phoneticPr fontId="1"/>
  </si>
  <si>
    <t>住所、氏名、電話番号、使用者番号、使用者ID、支所名、上水事業、下水事業、栓別、給水地区、下水供用地域、水栓番号、口径、メーター番号、用途、口座番号、口座名義</t>
    <rPh sb="0" eb="2">
      <t>ジュウショ</t>
    </rPh>
    <rPh sb="3" eb="5">
      <t>シメイ</t>
    </rPh>
    <rPh sb="6" eb="8">
      <t>デンワ</t>
    </rPh>
    <rPh sb="8" eb="10">
      <t>バンゴウ</t>
    </rPh>
    <rPh sb="11" eb="14">
      <t>シヨウシャ</t>
    </rPh>
    <rPh sb="14" eb="16">
      <t>バンゴウ</t>
    </rPh>
    <rPh sb="17" eb="20">
      <t>シヨウシャ</t>
    </rPh>
    <rPh sb="23" eb="25">
      <t>シショ</t>
    </rPh>
    <rPh sb="25" eb="26">
      <t>メイ</t>
    </rPh>
    <rPh sb="27" eb="29">
      <t>ジョウスイ</t>
    </rPh>
    <rPh sb="29" eb="31">
      <t>ジギョウ</t>
    </rPh>
    <rPh sb="32" eb="34">
      <t>ゲスイ</t>
    </rPh>
    <rPh sb="34" eb="36">
      <t>ジギョウ</t>
    </rPh>
    <rPh sb="37" eb="38">
      <t>セン</t>
    </rPh>
    <rPh sb="38" eb="39">
      <t>ベツ</t>
    </rPh>
    <rPh sb="40" eb="42">
      <t>キュウスイ</t>
    </rPh>
    <rPh sb="42" eb="44">
      <t>チク</t>
    </rPh>
    <rPh sb="45" eb="47">
      <t>ゲスイ</t>
    </rPh>
    <rPh sb="47" eb="49">
      <t>キョウヨウ</t>
    </rPh>
    <rPh sb="49" eb="51">
      <t>チイキ</t>
    </rPh>
    <rPh sb="52" eb="54">
      <t>スイセン</t>
    </rPh>
    <rPh sb="54" eb="56">
      <t>バンゴウ</t>
    </rPh>
    <rPh sb="57" eb="59">
      <t>コウケイ</t>
    </rPh>
    <rPh sb="64" eb="66">
      <t>バンゴウ</t>
    </rPh>
    <rPh sb="67" eb="69">
      <t>ヨウト</t>
    </rPh>
    <rPh sb="70" eb="72">
      <t>コウザ</t>
    </rPh>
    <rPh sb="72" eb="74">
      <t>バンゴウ</t>
    </rPh>
    <rPh sb="75" eb="77">
      <t>コウザ</t>
    </rPh>
    <rPh sb="77" eb="79">
      <t>メイギ</t>
    </rPh>
    <phoneticPr fontId="5"/>
  </si>
  <si>
    <t>水道使用(変更・停止)申込(届出)書を提出した者</t>
    <rPh sb="0" eb="2">
      <t>スイドウ</t>
    </rPh>
    <rPh sb="2" eb="4">
      <t>シヨウ</t>
    </rPh>
    <rPh sb="5" eb="7">
      <t>ヘンコウ</t>
    </rPh>
    <rPh sb="8" eb="10">
      <t>テイシ</t>
    </rPh>
    <rPh sb="11" eb="13">
      <t>モウシコミ</t>
    </rPh>
    <rPh sb="14" eb="16">
      <t>トドケデ</t>
    </rPh>
    <rPh sb="17" eb="18">
      <t>ショ</t>
    </rPh>
    <rPh sb="19" eb="21">
      <t>テイシュツ</t>
    </rPh>
    <rPh sb="23" eb="24">
      <t>モノ</t>
    </rPh>
    <phoneticPr fontId="1"/>
  </si>
  <si>
    <t>愛媛県県国民健康保険団体連合会</t>
    <rPh sb="0" eb="3">
      <t>エヒメケン</t>
    </rPh>
    <phoneticPr fontId="1"/>
  </si>
  <si>
    <t>愛媛県県国民健康保険団体連合会</t>
  </si>
  <si>
    <t>食事摂取基準算定</t>
    <rPh sb="0" eb="2">
      <t>ショクジ</t>
    </rPh>
    <rPh sb="2" eb="4">
      <t>セッシュ</t>
    </rPh>
    <rPh sb="4" eb="6">
      <t>キジュン</t>
    </rPh>
    <rPh sb="6" eb="8">
      <t>サンテイ</t>
    </rPh>
    <phoneticPr fontId="1"/>
  </si>
  <si>
    <t>市立小中学校の児童生徒</t>
    <rPh sb="0" eb="2">
      <t>シリツ</t>
    </rPh>
    <rPh sb="2" eb="6">
      <t>ショウチュウガッコウ</t>
    </rPh>
    <rPh sb="7" eb="9">
      <t>ジドウ</t>
    </rPh>
    <rPh sb="9" eb="11">
      <t>セイト</t>
    </rPh>
    <phoneticPr fontId="1"/>
  </si>
  <si>
    <t>浄化槽設置管理ファイル</t>
  </si>
  <si>
    <t>浄化槽設置管理状況の把握を行うために利用する。</t>
    <rPh sb="0" eb="3">
      <t>ジョウカソウ</t>
    </rPh>
    <rPh sb="3" eb="5">
      <t>セッチ</t>
    </rPh>
    <rPh sb="5" eb="7">
      <t>カンリ</t>
    </rPh>
    <rPh sb="7" eb="9">
      <t>ジョウキョウ</t>
    </rPh>
    <phoneticPr fontId="2"/>
  </si>
  <si>
    <t>浄化槽届出を提出した者</t>
    <rPh sb="0" eb="3">
      <t>ジョウカソウ</t>
    </rPh>
    <rPh sb="3" eb="5">
      <t>トドケデ</t>
    </rPh>
    <rPh sb="6" eb="8">
      <t>テイシュツ</t>
    </rPh>
    <rPh sb="10" eb="11">
      <t>モノ</t>
    </rPh>
    <phoneticPr fontId="2"/>
  </si>
  <si>
    <t>大谷墓地、大谷墓園墓地、新堂地墓地墓地管理ファイル</t>
  </si>
  <si>
    <t>墓地使用許可状況の把握を行うため利用</t>
    <rPh sb="0" eb="2">
      <t>ボチ</t>
    </rPh>
    <rPh sb="2" eb="4">
      <t>シヨウ</t>
    </rPh>
    <rPh sb="4" eb="6">
      <t>キョカ</t>
    </rPh>
    <rPh sb="6" eb="8">
      <t>ジョウキョウ</t>
    </rPh>
    <rPh sb="9" eb="11">
      <t>ハアク</t>
    </rPh>
    <rPh sb="12" eb="13">
      <t>オコナ</t>
    </rPh>
    <rPh sb="16" eb="18">
      <t>リヨウ</t>
    </rPh>
    <phoneticPr fontId="2"/>
  </si>
  <si>
    <t>使用許可をうけた者</t>
    <rPh sb="0" eb="2">
      <t>シヨウ</t>
    </rPh>
    <rPh sb="2" eb="4">
      <t>キョカ</t>
    </rPh>
    <rPh sb="8" eb="9">
      <t>モノ</t>
    </rPh>
    <phoneticPr fontId="2"/>
  </si>
  <si>
    <t>犬の登録状況を把握するため利用。</t>
    <rPh sb="0" eb="1">
      <t>イヌ</t>
    </rPh>
    <rPh sb="2" eb="4">
      <t>トウロク</t>
    </rPh>
    <rPh sb="4" eb="6">
      <t>ジョウキョウ</t>
    </rPh>
    <phoneticPr fontId="2"/>
  </si>
  <si>
    <t>犬を取得した者</t>
    <rPh sb="0" eb="1">
      <t>イヌ</t>
    </rPh>
    <rPh sb="2" eb="4">
      <t>シュトク</t>
    </rPh>
    <rPh sb="6" eb="7">
      <t>モノ</t>
    </rPh>
    <phoneticPr fontId="2"/>
  </si>
  <si>
    <t>Google Workspace for Educationユーザー登録管理ファイル</t>
    <rPh sb="34" eb="36">
      <t>トウロク</t>
    </rPh>
    <rPh sb="36" eb="38">
      <t>カンリ</t>
    </rPh>
    <phoneticPr fontId="1"/>
  </si>
  <si>
    <t>市立小中学校の教職員及び元職者並びに児童生徒及び卒業・転出者</t>
    <rPh sb="0" eb="2">
      <t>シリツ</t>
    </rPh>
    <rPh sb="2" eb="6">
      <t>ショウチュウガッコウ</t>
    </rPh>
    <rPh sb="7" eb="10">
      <t>キョウショクイン</t>
    </rPh>
    <rPh sb="10" eb="11">
      <t>オヨ</t>
    </rPh>
    <rPh sb="12" eb="13">
      <t>モト</t>
    </rPh>
    <rPh sb="13" eb="14">
      <t>ショク</t>
    </rPh>
    <rPh sb="14" eb="15">
      <t>シャ</t>
    </rPh>
    <rPh sb="15" eb="16">
      <t>ナラ</t>
    </rPh>
    <rPh sb="18" eb="20">
      <t>ジドウ</t>
    </rPh>
    <rPh sb="20" eb="22">
      <t>セイト</t>
    </rPh>
    <rPh sb="22" eb="23">
      <t>オヨ</t>
    </rPh>
    <rPh sb="24" eb="26">
      <t>ソツギョウ</t>
    </rPh>
    <rPh sb="27" eb="29">
      <t>テンシュツ</t>
    </rPh>
    <rPh sb="29" eb="30">
      <t>シャ</t>
    </rPh>
    <phoneticPr fontId="1"/>
  </si>
  <si>
    <t>教職員アカウントファイル</t>
    <rPh sb="0" eb="3">
      <t>キョウショクイン</t>
    </rPh>
    <phoneticPr fontId="1"/>
  </si>
  <si>
    <t>市立小中学校の教職員及び元職者</t>
    <rPh sb="0" eb="2">
      <t>シリツ</t>
    </rPh>
    <rPh sb="2" eb="6">
      <t>ショウチュウガッコウ</t>
    </rPh>
    <rPh sb="7" eb="10">
      <t>キョウショクイン</t>
    </rPh>
    <rPh sb="10" eb="11">
      <t>オヨ</t>
    </rPh>
    <rPh sb="12" eb="13">
      <t>モト</t>
    </rPh>
    <rPh sb="13" eb="14">
      <t>ショク</t>
    </rPh>
    <rPh sb="14" eb="15">
      <t>シャ</t>
    </rPh>
    <phoneticPr fontId="1"/>
  </si>
  <si>
    <t>新型コロナウイルスワクチン予防接種ファイル</t>
  </si>
  <si>
    <t>新型コロナウイルスワクチン予防接種の接種記録（予診票）の管理</t>
    <rPh sb="0" eb="2">
      <t>シンガタ</t>
    </rPh>
    <rPh sb="13" eb="15">
      <t>ヨボウ</t>
    </rPh>
    <rPh sb="15" eb="17">
      <t>セッシュ</t>
    </rPh>
    <rPh sb="18" eb="20">
      <t>セッシュ</t>
    </rPh>
    <rPh sb="20" eb="22">
      <t>キロク</t>
    </rPh>
    <rPh sb="23" eb="26">
      <t>ヨシンヒョウ</t>
    </rPh>
    <rPh sb="28" eb="30">
      <t>カンリ</t>
    </rPh>
    <phoneticPr fontId="2"/>
  </si>
  <si>
    <t>今治市に住民票がある者の内、新型コロナウイルスワクチンを接種した者（接種医療機関より予診票が本市へ提出された者）</t>
    <rPh sb="0" eb="3">
      <t>イマバリシ</t>
    </rPh>
    <rPh sb="4" eb="7">
      <t>ジュウミンヒョウ</t>
    </rPh>
    <rPh sb="10" eb="11">
      <t>モノ</t>
    </rPh>
    <rPh sb="12" eb="13">
      <t>ウチ</t>
    </rPh>
    <rPh sb="14" eb="16">
      <t>シンガタ</t>
    </rPh>
    <rPh sb="28" eb="30">
      <t>セッシュ</t>
    </rPh>
    <rPh sb="32" eb="33">
      <t>モノ</t>
    </rPh>
    <phoneticPr fontId="2"/>
  </si>
  <si>
    <t>市民の予防接種の接種履歴を記録するため。</t>
    <rPh sb="0" eb="2">
      <t>シミン</t>
    </rPh>
    <rPh sb="3" eb="5">
      <t>ヨボウ</t>
    </rPh>
    <rPh sb="5" eb="7">
      <t>セッシュ</t>
    </rPh>
    <rPh sb="8" eb="10">
      <t>セッシュ</t>
    </rPh>
    <rPh sb="10" eb="12">
      <t>リレキ</t>
    </rPh>
    <rPh sb="13" eb="15">
      <t>キロク</t>
    </rPh>
    <phoneticPr fontId="2"/>
  </si>
  <si>
    <t>・記録対象となる予防接種を受けた者（接種医療機関より予診票が本市へ提出された者）
・前住所地での接種記録を提出した者</t>
    <rPh sb="1" eb="3">
      <t>キロク</t>
    </rPh>
    <rPh sb="3" eb="5">
      <t>タイショウ</t>
    </rPh>
    <rPh sb="8" eb="10">
      <t>ヨボウ</t>
    </rPh>
    <rPh sb="10" eb="12">
      <t>セッシュ</t>
    </rPh>
    <rPh sb="13" eb="14">
      <t>ウ</t>
    </rPh>
    <rPh sb="16" eb="17">
      <t>モノ</t>
    </rPh>
    <rPh sb="18" eb="20">
      <t>セッシュ</t>
    </rPh>
    <rPh sb="20" eb="22">
      <t>イリョウ</t>
    </rPh>
    <rPh sb="22" eb="24">
      <t>キカン</t>
    </rPh>
    <rPh sb="26" eb="29">
      <t>ヨシンヒョウ</t>
    </rPh>
    <rPh sb="30" eb="32">
      <t>ホンシ</t>
    </rPh>
    <rPh sb="33" eb="35">
      <t>テイシュツ</t>
    </rPh>
    <rPh sb="38" eb="39">
      <t>モノ</t>
    </rPh>
    <rPh sb="42" eb="45">
      <t>ゼンジュウショ</t>
    </rPh>
    <rPh sb="45" eb="46">
      <t>チ</t>
    </rPh>
    <rPh sb="48" eb="50">
      <t>セッシュ</t>
    </rPh>
    <rPh sb="50" eb="52">
      <t>キロク</t>
    </rPh>
    <rPh sb="53" eb="55">
      <t>テイシュツ</t>
    </rPh>
    <rPh sb="57" eb="58">
      <t>モノ</t>
    </rPh>
    <phoneticPr fontId="2"/>
  </si>
  <si>
    <t>４か月児相談や乳幼児健診の記録をするため。</t>
    <rPh sb="2" eb="3">
      <t>ゲツ</t>
    </rPh>
    <rPh sb="3" eb="4">
      <t>ジ</t>
    </rPh>
    <rPh sb="4" eb="6">
      <t>ソウダン</t>
    </rPh>
    <rPh sb="7" eb="8">
      <t>チチ</t>
    </rPh>
    <rPh sb="8" eb="10">
      <t>ヨウジ</t>
    </rPh>
    <rPh sb="10" eb="12">
      <t>ケンシン</t>
    </rPh>
    <rPh sb="13" eb="15">
      <t>キロク</t>
    </rPh>
    <phoneticPr fontId="2"/>
  </si>
  <si>
    <t>特定健診、各種がん検診等の記録をするため。</t>
    <rPh sb="0" eb="2">
      <t>トクテイ</t>
    </rPh>
    <rPh sb="2" eb="4">
      <t>ケンシン</t>
    </rPh>
    <rPh sb="5" eb="7">
      <t>カクシュ</t>
    </rPh>
    <rPh sb="9" eb="11">
      <t>ケンシン</t>
    </rPh>
    <rPh sb="11" eb="12">
      <t>トウ</t>
    </rPh>
    <rPh sb="13" eb="15">
      <t>キロク</t>
    </rPh>
    <phoneticPr fontId="2"/>
  </si>
  <si>
    <t>本人以外から収集</t>
    <rPh sb="0" eb="2">
      <t>ホンニン</t>
    </rPh>
    <rPh sb="2" eb="4">
      <t>イガイ</t>
    </rPh>
    <rPh sb="6" eb="8">
      <t>シュウシュウ</t>
    </rPh>
    <phoneticPr fontId="2"/>
  </si>
  <si>
    <t>高額該当世帯一覧</t>
  </si>
  <si>
    <t>国民健康保険高額療養費を計算するにあたり、利用する。</t>
    <rPh sb="0" eb="6">
      <t>コクミンケンコウホケン</t>
    </rPh>
    <rPh sb="6" eb="11">
      <t>コウガクリョウヨウヒ</t>
    </rPh>
    <rPh sb="12" eb="14">
      <t>ケイサン</t>
    </rPh>
    <rPh sb="21" eb="23">
      <t>リヨウ</t>
    </rPh>
    <phoneticPr fontId="2"/>
  </si>
  <si>
    <t>国民健康保険高額該当世帯一覧</t>
    <rPh sb="0" eb="6">
      <t>コクミンケンコウホケン</t>
    </rPh>
    <rPh sb="10" eb="12">
      <t>セタイ</t>
    </rPh>
    <rPh sb="12" eb="14">
      <t>イチラン</t>
    </rPh>
    <phoneticPr fontId="2"/>
  </si>
  <si>
    <t>国民健康保険高額療養費を支給するにあたり、利用する。</t>
    <rPh sb="0" eb="6">
      <t>コクミンケンコウホケン</t>
    </rPh>
    <rPh sb="6" eb="11">
      <t>コウガクリョウヨウヒ</t>
    </rPh>
    <rPh sb="12" eb="14">
      <t>シキュウ</t>
    </rPh>
    <rPh sb="21" eb="23">
      <t>リヨウ</t>
    </rPh>
    <phoneticPr fontId="2"/>
  </si>
  <si>
    <t>高額療養費自動振込対象者</t>
    <rPh sb="0" eb="2">
      <t>コウガク</t>
    </rPh>
    <rPh sb="2" eb="5">
      <t>リョウヨウヒ</t>
    </rPh>
    <rPh sb="5" eb="7">
      <t>ジドウ</t>
    </rPh>
    <rPh sb="7" eb="9">
      <t>フリコミ</t>
    </rPh>
    <rPh sb="9" eb="12">
      <t>タイショウシャ</t>
    </rPh>
    <phoneticPr fontId="2"/>
  </si>
  <si>
    <t>高額申請ハガキでの簡素化対象者および申請者</t>
  </si>
  <si>
    <t>国民健康保険高額該当世帯一覧</t>
  </si>
  <si>
    <t>療養費支給内訳一覧ファイル</t>
    <rPh sb="0" eb="3">
      <t>リョウヨウヒ</t>
    </rPh>
    <rPh sb="3" eb="5">
      <t>シキュウ</t>
    </rPh>
    <rPh sb="5" eb="7">
      <t>ウチワケ</t>
    </rPh>
    <rPh sb="7" eb="9">
      <t>イチラン</t>
    </rPh>
    <phoneticPr fontId="2"/>
  </si>
  <si>
    <t>国民健康保険療養費を支給、管理するにあたり、利用する。</t>
    <rPh sb="0" eb="6">
      <t>コクミンケンコウホケン</t>
    </rPh>
    <rPh sb="6" eb="9">
      <t>リョウヨウヒ</t>
    </rPh>
    <rPh sb="10" eb="12">
      <t>シキュウ</t>
    </rPh>
    <rPh sb="13" eb="15">
      <t>カンリ</t>
    </rPh>
    <rPh sb="22" eb="24">
      <t>リヨウ</t>
    </rPh>
    <phoneticPr fontId="2"/>
  </si>
  <si>
    <t>国民健康保険療養費を申請した者</t>
    <rPh sb="0" eb="6">
      <t>コクミンケンコウホケン</t>
    </rPh>
    <rPh sb="6" eb="9">
      <t>リョウヨウヒ</t>
    </rPh>
    <rPh sb="10" eb="12">
      <t>シンセイ</t>
    </rPh>
    <rPh sb="14" eb="15">
      <t>モノ</t>
    </rPh>
    <phoneticPr fontId="2"/>
  </si>
  <si>
    <t>葬祭費受付簿ファイル</t>
    <rPh sb="0" eb="3">
      <t>ソウサイヒ</t>
    </rPh>
    <rPh sb="3" eb="6">
      <t>ウケツケボ</t>
    </rPh>
    <phoneticPr fontId="2"/>
  </si>
  <si>
    <t>葬祭費を支給、管理するにあたり、利用する。</t>
    <rPh sb="0" eb="3">
      <t>ソウサイヒ</t>
    </rPh>
    <rPh sb="4" eb="6">
      <t>シキュウ</t>
    </rPh>
    <rPh sb="7" eb="9">
      <t>カンリ</t>
    </rPh>
    <rPh sb="16" eb="18">
      <t>リヨウ</t>
    </rPh>
    <phoneticPr fontId="2"/>
  </si>
  <si>
    <t>葬祭費を申請した者</t>
    <rPh sb="0" eb="3">
      <t>ソウサイヒ</t>
    </rPh>
    <rPh sb="4" eb="6">
      <t>シンセイ</t>
    </rPh>
    <rPh sb="8" eb="9">
      <t>モノ</t>
    </rPh>
    <phoneticPr fontId="2"/>
  </si>
  <si>
    <t>今治市に住民登録がある者の国民健康保険の加入履歴</t>
    <rPh sb="4" eb="8">
      <t>ジュウミントウロク</t>
    </rPh>
    <rPh sb="11" eb="12">
      <t>モノ</t>
    </rPh>
    <rPh sb="22" eb="24">
      <t>リレキ</t>
    </rPh>
    <phoneticPr fontId="10"/>
  </si>
  <si>
    <t>愛媛県、愛媛県国民健康保険連合会</t>
    <rPh sb="0" eb="3">
      <t>エヒメケン</t>
    </rPh>
    <phoneticPr fontId="10"/>
  </si>
  <si>
    <t>保険給付費の算定内容・支給状況</t>
    <rPh sb="0" eb="5">
      <t>ホケンキュウフヒ</t>
    </rPh>
    <rPh sb="6" eb="10">
      <t>サンテイナイヨウ</t>
    </rPh>
    <rPh sb="11" eb="15">
      <t>シキュウジョウキョウ</t>
    </rPh>
    <phoneticPr fontId="10"/>
  </si>
  <si>
    <t>国民年金システムにおいて年金記録の確認や免除申請・
給付事務・資格異動報告等を行うために利用する。</t>
    <rPh sb="0" eb="2">
      <t>コクミン</t>
    </rPh>
    <rPh sb="2" eb="4">
      <t>ネンキン</t>
    </rPh>
    <rPh sb="12" eb="14">
      <t>ネンキン</t>
    </rPh>
    <rPh sb="14" eb="16">
      <t>キロク</t>
    </rPh>
    <rPh sb="17" eb="19">
      <t>カクニン</t>
    </rPh>
    <rPh sb="20" eb="22">
      <t>メンジョ</t>
    </rPh>
    <rPh sb="22" eb="24">
      <t>シンセイ</t>
    </rPh>
    <rPh sb="26" eb="28">
      <t>キュウフ</t>
    </rPh>
    <rPh sb="28" eb="30">
      <t>ジム</t>
    </rPh>
    <rPh sb="31" eb="33">
      <t>シカク</t>
    </rPh>
    <rPh sb="33" eb="35">
      <t>イドウ</t>
    </rPh>
    <rPh sb="35" eb="37">
      <t>ホウコク</t>
    </rPh>
    <rPh sb="37" eb="38">
      <t>トウ</t>
    </rPh>
    <rPh sb="39" eb="40">
      <t>オコナ</t>
    </rPh>
    <rPh sb="44" eb="46">
      <t>リヨウ</t>
    </rPh>
    <phoneticPr fontId="2"/>
  </si>
  <si>
    <t>国民年金加入者およびその世帯員</t>
    <rPh sb="0" eb="2">
      <t>コクミン</t>
    </rPh>
    <rPh sb="2" eb="4">
      <t>ネンキン</t>
    </rPh>
    <rPh sb="4" eb="7">
      <t>カニュウシャ</t>
    </rPh>
    <rPh sb="12" eb="15">
      <t>セタイイン</t>
    </rPh>
    <phoneticPr fontId="2"/>
  </si>
  <si>
    <t>30耕作者名簿ファイル</t>
    <rPh sb="2" eb="5">
      <t>コウサクシャ</t>
    </rPh>
    <rPh sb="5" eb="7">
      <t>メイボ</t>
    </rPh>
    <phoneticPr fontId="2"/>
  </si>
  <si>
    <t>農林水産業施設災害復旧事業費国庫補助の暫定措置に関する法律第３条第３項の規定に基づく、補助率増高申請をするため。</t>
    <rPh sb="39" eb="40">
      <t>モト</t>
    </rPh>
    <phoneticPr fontId="2"/>
  </si>
  <si>
    <t>災害復旧事業で復旧される農道・水路の受益者及び農地の所有者</t>
  </si>
  <si>
    <t>愛媛県</t>
    <rPh sb="0" eb="3">
      <t>エヒメケン</t>
    </rPh>
    <phoneticPr fontId="2"/>
  </si>
  <si>
    <t>29耕作者名簿ファイル</t>
    <rPh sb="2" eb="5">
      <t>コウサクシャ</t>
    </rPh>
    <rPh sb="5" eb="7">
      <t>メイボ</t>
    </rPh>
    <phoneticPr fontId="2"/>
  </si>
  <si>
    <t>定期報告台帳(昇降機)</t>
    <rPh sb="7" eb="10">
      <t>ショウコウキ</t>
    </rPh>
    <phoneticPr fontId="2"/>
  </si>
  <si>
    <t>建築基準法第12条第3項に基づく、報告制度のため</t>
    <rPh sb="0" eb="2">
      <t>ケンチク</t>
    </rPh>
    <rPh sb="2" eb="5">
      <t>キジュンホウ</t>
    </rPh>
    <rPh sb="5" eb="6">
      <t>ダイ</t>
    </rPh>
    <rPh sb="8" eb="9">
      <t>ジョウ</t>
    </rPh>
    <rPh sb="9" eb="10">
      <t>ダイ</t>
    </rPh>
    <rPh sb="11" eb="12">
      <t>コウ</t>
    </rPh>
    <rPh sb="13" eb="14">
      <t>モト</t>
    </rPh>
    <rPh sb="17" eb="19">
      <t>ホウコク</t>
    </rPh>
    <rPh sb="19" eb="21">
      <t>セイド</t>
    </rPh>
    <phoneticPr fontId="2"/>
  </si>
  <si>
    <t>建築基準法第12条第3項に基づく報告者</t>
    <rPh sb="0" eb="2">
      <t>ケンチク</t>
    </rPh>
    <rPh sb="2" eb="5">
      <t>キジュンホウ</t>
    </rPh>
    <rPh sb="5" eb="6">
      <t>ダイ</t>
    </rPh>
    <rPh sb="8" eb="9">
      <t>ジョウ</t>
    </rPh>
    <rPh sb="9" eb="10">
      <t>ダイ</t>
    </rPh>
    <rPh sb="11" eb="12">
      <t>コウ</t>
    </rPh>
    <rPh sb="13" eb="14">
      <t>モト</t>
    </rPh>
    <rPh sb="16" eb="19">
      <t>ホウコクシャ</t>
    </rPh>
    <phoneticPr fontId="2"/>
  </si>
  <si>
    <t>アスベスト台帳</t>
  </si>
  <si>
    <t>民間建築物アスベスト含有調査補助のために利用</t>
    <rPh sb="0" eb="2">
      <t>ミンカン</t>
    </rPh>
    <rPh sb="2" eb="5">
      <t>ケンチクブツ</t>
    </rPh>
    <rPh sb="10" eb="12">
      <t>ガンユウ</t>
    </rPh>
    <rPh sb="12" eb="14">
      <t>チョウサ</t>
    </rPh>
    <rPh sb="14" eb="16">
      <t>ホジョ</t>
    </rPh>
    <rPh sb="20" eb="22">
      <t>リヨウ</t>
    </rPh>
    <phoneticPr fontId="2"/>
  </si>
  <si>
    <t>専用住宅を除く民間建築物の内、アスベストの使用の疑いがある建物の所有者・管理者</t>
    <rPh sb="0" eb="2">
      <t>センヨウ</t>
    </rPh>
    <rPh sb="2" eb="4">
      <t>ジュウタク</t>
    </rPh>
    <rPh sb="5" eb="6">
      <t>ノゾ</t>
    </rPh>
    <rPh sb="7" eb="9">
      <t>ミンカン</t>
    </rPh>
    <rPh sb="9" eb="12">
      <t>ケンチクブツ</t>
    </rPh>
    <rPh sb="13" eb="14">
      <t>ウチ</t>
    </rPh>
    <rPh sb="21" eb="23">
      <t>シヨウ</t>
    </rPh>
    <rPh sb="24" eb="25">
      <t>ウタガ</t>
    </rPh>
    <rPh sb="29" eb="31">
      <t>タテモノ</t>
    </rPh>
    <rPh sb="32" eb="35">
      <t>ショユウシャ</t>
    </rPh>
    <rPh sb="36" eb="39">
      <t>カンリシャ</t>
    </rPh>
    <phoneticPr fontId="2"/>
  </si>
  <si>
    <t>リサイクル台帳</t>
  </si>
  <si>
    <t>建設リサイクル法第10条に基づく、届出制度のため</t>
    <rPh sb="0" eb="2">
      <t>ケンセツ</t>
    </rPh>
    <rPh sb="7" eb="8">
      <t>ホウ</t>
    </rPh>
    <rPh sb="8" eb="9">
      <t>ダイ</t>
    </rPh>
    <rPh sb="11" eb="12">
      <t>ジョウ</t>
    </rPh>
    <rPh sb="13" eb="14">
      <t>モト</t>
    </rPh>
    <rPh sb="17" eb="19">
      <t>トドケデ</t>
    </rPh>
    <rPh sb="19" eb="21">
      <t>セイド</t>
    </rPh>
    <phoneticPr fontId="2"/>
  </si>
  <si>
    <t>建設リサイクル法第10条に基づき届出を行った者</t>
    <rPh sb="19" eb="20">
      <t>オコナ</t>
    </rPh>
    <rPh sb="22" eb="23">
      <t>モノ</t>
    </rPh>
    <phoneticPr fontId="2"/>
  </si>
  <si>
    <t>空家等対応簿ファイル</t>
    <rPh sb="0" eb="3">
      <t>アキヤトウ</t>
    </rPh>
    <rPh sb="3" eb="5">
      <t>タイオウ</t>
    </rPh>
    <rPh sb="5" eb="6">
      <t>ボ</t>
    </rPh>
    <phoneticPr fontId="2"/>
  </si>
  <si>
    <t>空家等の分布及び状態の把握のために利用する</t>
    <rPh sb="0" eb="2">
      <t>アキヤ</t>
    </rPh>
    <rPh sb="2" eb="3">
      <t>トウ</t>
    </rPh>
    <rPh sb="4" eb="6">
      <t>ブンプ</t>
    </rPh>
    <rPh sb="6" eb="7">
      <t>オヨ</t>
    </rPh>
    <rPh sb="8" eb="10">
      <t>ジョウタイ</t>
    </rPh>
    <rPh sb="11" eb="13">
      <t>ハアク</t>
    </rPh>
    <rPh sb="17" eb="19">
      <t>リヨウ</t>
    </rPh>
    <phoneticPr fontId="2"/>
  </si>
  <si>
    <t>空家調査及び相談のあった空家等情報</t>
    <rPh sb="0" eb="2">
      <t>アキヤ</t>
    </rPh>
    <rPh sb="2" eb="4">
      <t>チョウサ</t>
    </rPh>
    <rPh sb="4" eb="5">
      <t>オヨ</t>
    </rPh>
    <rPh sb="6" eb="8">
      <t>ソウダン</t>
    </rPh>
    <rPh sb="12" eb="14">
      <t>アキヤ</t>
    </rPh>
    <rPh sb="14" eb="15">
      <t>トウ</t>
    </rPh>
    <rPh sb="15" eb="17">
      <t>ジョウホウ</t>
    </rPh>
    <phoneticPr fontId="2"/>
  </si>
  <si>
    <t>建築確認申請台帳</t>
    <rPh sb="0" eb="2">
      <t>ケンチク</t>
    </rPh>
    <rPh sb="2" eb="4">
      <t>カクニン</t>
    </rPh>
    <rPh sb="4" eb="6">
      <t>シンセイ</t>
    </rPh>
    <rPh sb="6" eb="8">
      <t>ダイチョウ</t>
    </rPh>
    <phoneticPr fontId="9"/>
  </si>
  <si>
    <t>建築基準法第6条の規定に基づくもの</t>
    <rPh sb="0" eb="2">
      <t>ケンチク</t>
    </rPh>
    <rPh sb="2" eb="5">
      <t>キジュンホウ</t>
    </rPh>
    <rPh sb="5" eb="6">
      <t>ダイ</t>
    </rPh>
    <rPh sb="7" eb="8">
      <t>ジョウ</t>
    </rPh>
    <rPh sb="12" eb="13">
      <t>モト</t>
    </rPh>
    <phoneticPr fontId="2"/>
  </si>
  <si>
    <t>非該当</t>
    <rPh sb="0" eb="3">
      <t>ヒガイトウ</t>
    </rPh>
    <phoneticPr fontId="9"/>
  </si>
  <si>
    <t>含まない</t>
    <rPh sb="0" eb="1">
      <t>フク</t>
    </rPh>
    <phoneticPr fontId="9"/>
  </si>
  <si>
    <t>完了検査申請台帳</t>
    <rPh sb="0" eb="2">
      <t>カンリョウ</t>
    </rPh>
    <rPh sb="2" eb="4">
      <t>ケンサ</t>
    </rPh>
    <rPh sb="4" eb="6">
      <t>シンセイ</t>
    </rPh>
    <rPh sb="6" eb="8">
      <t>ダイチョウ</t>
    </rPh>
    <phoneticPr fontId="9"/>
  </si>
  <si>
    <t>建築基準法第7条の規定に基づくもの</t>
    <rPh sb="0" eb="2">
      <t>ケンチク</t>
    </rPh>
    <rPh sb="2" eb="5">
      <t>キジュンホウ</t>
    </rPh>
    <rPh sb="5" eb="6">
      <t>ダイ</t>
    </rPh>
    <rPh sb="7" eb="8">
      <t>ジョウ</t>
    </rPh>
    <rPh sb="12" eb="13">
      <t>モト</t>
    </rPh>
    <phoneticPr fontId="2"/>
  </si>
  <si>
    <t>中間検査申請台帳</t>
    <rPh sb="0" eb="2">
      <t>チュウカン</t>
    </rPh>
    <rPh sb="2" eb="4">
      <t>ケンサ</t>
    </rPh>
    <rPh sb="4" eb="6">
      <t>シンセイ</t>
    </rPh>
    <rPh sb="6" eb="8">
      <t>ダイチョウ</t>
    </rPh>
    <phoneticPr fontId="9"/>
  </si>
  <si>
    <t>建築基準法第7条の3の規定に基づくもの</t>
    <rPh sb="0" eb="2">
      <t>ケンチク</t>
    </rPh>
    <rPh sb="2" eb="5">
      <t>キジュンホウ</t>
    </rPh>
    <rPh sb="5" eb="6">
      <t>ダイ</t>
    </rPh>
    <rPh sb="7" eb="8">
      <t>ジョウ</t>
    </rPh>
    <rPh sb="14" eb="15">
      <t>モト</t>
    </rPh>
    <phoneticPr fontId="2"/>
  </si>
  <si>
    <t>道路位置指定台帳</t>
    <rPh sb="0" eb="2">
      <t>ドウロ</t>
    </rPh>
    <rPh sb="2" eb="4">
      <t>イチ</t>
    </rPh>
    <rPh sb="4" eb="6">
      <t>シテイ</t>
    </rPh>
    <rPh sb="6" eb="8">
      <t>ダイチョウ</t>
    </rPh>
    <phoneticPr fontId="9"/>
  </si>
  <si>
    <t>建築基準法第42条第1項第5号の規定に基づくもの</t>
    <rPh sb="0" eb="2">
      <t>ケンチク</t>
    </rPh>
    <rPh sb="2" eb="5">
      <t>キジュンホウ</t>
    </rPh>
    <rPh sb="5" eb="6">
      <t>ダイ</t>
    </rPh>
    <rPh sb="8" eb="9">
      <t>ジョウ</t>
    </rPh>
    <rPh sb="9" eb="10">
      <t>ダイ</t>
    </rPh>
    <rPh sb="11" eb="12">
      <t>コウ</t>
    </rPh>
    <rPh sb="12" eb="13">
      <t>ダイ</t>
    </rPh>
    <rPh sb="14" eb="15">
      <t>ゴウ</t>
    </rPh>
    <rPh sb="19" eb="20">
      <t>モト</t>
    </rPh>
    <phoneticPr fontId="2"/>
  </si>
  <si>
    <t>仮使用認定台帳</t>
    <rPh sb="0" eb="1">
      <t>カリ</t>
    </rPh>
    <rPh sb="1" eb="3">
      <t>シヨウ</t>
    </rPh>
    <rPh sb="3" eb="5">
      <t>ニンテイ</t>
    </rPh>
    <rPh sb="5" eb="7">
      <t>ダイチョウ</t>
    </rPh>
    <phoneticPr fontId="9"/>
  </si>
  <si>
    <t>建築基準法第7条の6第1項の規定に基づくもの</t>
    <rPh sb="0" eb="2">
      <t>ケンチク</t>
    </rPh>
    <rPh sb="2" eb="5">
      <t>キジュンホウ</t>
    </rPh>
    <rPh sb="5" eb="6">
      <t>ダイ</t>
    </rPh>
    <rPh sb="7" eb="8">
      <t>ジョウ</t>
    </rPh>
    <rPh sb="10" eb="11">
      <t>ダイ</t>
    </rPh>
    <rPh sb="12" eb="13">
      <t>コウ</t>
    </rPh>
    <rPh sb="14" eb="16">
      <t>キテイ</t>
    </rPh>
    <rPh sb="17" eb="18">
      <t>モト</t>
    </rPh>
    <phoneticPr fontId="2"/>
  </si>
  <si>
    <t>建築認定申請台帳</t>
    <rPh sb="0" eb="2">
      <t>ケンチク</t>
    </rPh>
    <rPh sb="2" eb="4">
      <t>ニンテイ</t>
    </rPh>
    <rPh sb="4" eb="6">
      <t>シンセイ</t>
    </rPh>
    <rPh sb="6" eb="8">
      <t>ダイチョウ</t>
    </rPh>
    <phoneticPr fontId="9"/>
  </si>
  <si>
    <t>法第43条第2項第1号、第44条第1項第3号、法第52条第６項第３号、法第57条第１項、法第68条第５項、法第68条の３第１項、同条第２項、同条第３項、法第68条の３第７項、法第68条の４、法第68条の５の２、法第68条の５の５第１項、法第68条の５の５第２項、法第68条の５の６、法第86条第１項、法第86条第２項、法第86条の２第１項、法第86条の５第１項、法第86条の６第２項、法第86条の８第１項、法第87条の２第１項、法第86条の８第３項、法第87条の２第２項、令第131条の２第２項、同条第３項の規定に基づくもの</t>
    <rPh sb="0" eb="1">
      <t>ホウ</t>
    </rPh>
    <rPh sb="1" eb="2">
      <t>ダイ</t>
    </rPh>
    <rPh sb="4" eb="5">
      <t>ジョウ</t>
    </rPh>
    <rPh sb="5" eb="6">
      <t>ダイ</t>
    </rPh>
    <rPh sb="7" eb="8">
      <t>コウ</t>
    </rPh>
    <rPh sb="8" eb="9">
      <t>ダイ</t>
    </rPh>
    <rPh sb="10" eb="11">
      <t>ゴウ</t>
    </rPh>
    <rPh sb="12" eb="13">
      <t>ダイ</t>
    </rPh>
    <rPh sb="15" eb="16">
      <t>ジョウ</t>
    </rPh>
    <rPh sb="16" eb="17">
      <t>ダイ</t>
    </rPh>
    <rPh sb="18" eb="19">
      <t>コウ</t>
    </rPh>
    <rPh sb="19" eb="20">
      <t>ダイ</t>
    </rPh>
    <rPh sb="21" eb="22">
      <t>ゴウ</t>
    </rPh>
    <rPh sb="254" eb="256">
      <t>キテイ</t>
    </rPh>
    <rPh sb="257" eb="258">
      <t>モト</t>
    </rPh>
    <phoneticPr fontId="2"/>
  </si>
  <si>
    <t>建築許可申請台帳</t>
    <rPh sb="0" eb="2">
      <t>ケンチク</t>
    </rPh>
    <rPh sb="2" eb="4">
      <t>キョカ</t>
    </rPh>
    <rPh sb="4" eb="6">
      <t>シンセイ</t>
    </rPh>
    <rPh sb="6" eb="8">
      <t>ダイチョウ</t>
    </rPh>
    <phoneticPr fontId="9"/>
  </si>
  <si>
    <t>建築基準法第43条第２項第２号、法第44条第１項第２号、法第44条第１項第４号、法第47条、法第48条第１項から第14項、法第51条、法第52条第10項、第11項、第14項、法第53条第４項、第５項（第１号～第4号）、法第53条第６項第３号、法第53条の２第１項第３号、第４号、法第55条第３項、第４項第１号、第２号、法第56条の２第１項、法第57条の４第１項、法第58条第２項、法第59条第１項第３号、同条第２項、法第59条第４項、法第59条の２第１項、法第60条の２第１項第３号、法第60条の３第１項第３号、同条第２項、法第67条の３第３項第２号、同条第５項第２号、法第67条の３第９項第２号、法第68条第１項第２号、同条第２項第２号、同条第３項第２号、法第68条の３第４項、法第68条の５の３第２項、法第68条の７第５項、法第85条第５項、法第85条第６項、法第86条第３項、法第86条第４項、法第86条の２第２項、法第86条の２第３項、法第87条の３第５項、第６項に基づくもの</t>
    <rPh sb="0" eb="2">
      <t>ケンチク</t>
    </rPh>
    <rPh sb="2" eb="4">
      <t>キジュン</t>
    </rPh>
    <rPh sb="437" eb="438">
      <t>モト</t>
    </rPh>
    <phoneticPr fontId="2"/>
  </si>
  <si>
    <t>住民に関する記録の適正な管理をし、公証するため。</t>
    <rPh sb="0" eb="2">
      <t>ジュウミン</t>
    </rPh>
    <rPh sb="3" eb="4">
      <t>カン</t>
    </rPh>
    <rPh sb="6" eb="8">
      <t>キロク</t>
    </rPh>
    <rPh sb="9" eb="11">
      <t>テキセイ</t>
    </rPh>
    <rPh sb="12" eb="14">
      <t>カンリ</t>
    </rPh>
    <rPh sb="17" eb="19">
      <t>コウショウ</t>
    </rPh>
    <phoneticPr fontId="2"/>
  </si>
  <si>
    <t>居住関係を公証するため住民基本台帳のネットワーク化により、基本4情報による、全国共通の本人確認を可能とするもの。</t>
    <rPh sb="0" eb="2">
      <t>キョジュウ</t>
    </rPh>
    <rPh sb="2" eb="4">
      <t>カンケイ</t>
    </rPh>
    <rPh sb="5" eb="7">
      <t>コウショウ</t>
    </rPh>
    <rPh sb="11" eb="13">
      <t>ジュウミン</t>
    </rPh>
    <rPh sb="13" eb="15">
      <t>キホン</t>
    </rPh>
    <rPh sb="15" eb="17">
      <t>ダイチョウ</t>
    </rPh>
    <rPh sb="24" eb="25">
      <t>カ</t>
    </rPh>
    <rPh sb="29" eb="31">
      <t>キホン</t>
    </rPh>
    <rPh sb="32" eb="34">
      <t>ジョウホウ</t>
    </rPh>
    <rPh sb="38" eb="40">
      <t>ゼンコク</t>
    </rPh>
    <rPh sb="40" eb="42">
      <t>キョウツウ</t>
    </rPh>
    <rPh sb="43" eb="45">
      <t>ホンニン</t>
    </rPh>
    <rPh sb="45" eb="47">
      <t>カクニン</t>
    </rPh>
    <rPh sb="48" eb="50">
      <t>カノウ</t>
    </rPh>
    <phoneticPr fontId="2"/>
  </si>
  <si>
    <t>住民に関する記録の適正な管理をし、住民の権利義務、変更等を伴う行為について公証するため。</t>
    <rPh sb="17" eb="19">
      <t>ジュウミン</t>
    </rPh>
    <rPh sb="20" eb="22">
      <t>ケンリ</t>
    </rPh>
    <rPh sb="22" eb="24">
      <t>ギム</t>
    </rPh>
    <rPh sb="25" eb="27">
      <t>ヘンコウ</t>
    </rPh>
    <rPh sb="27" eb="28">
      <t>ナド</t>
    </rPh>
    <rPh sb="29" eb="30">
      <t>トモナ</t>
    </rPh>
    <rPh sb="31" eb="33">
      <t>コウイ</t>
    </rPh>
    <rPh sb="37" eb="39">
      <t>コウショウ</t>
    </rPh>
    <phoneticPr fontId="2"/>
  </si>
  <si>
    <t>賦課期日（1月1日）現在において今治市に住所を有する者。</t>
  </si>
  <si>
    <t>「本人から収集」及び
「本人以外から収集」</t>
  </si>
  <si>
    <t>法令等に基づく照会による税務署および他市区町村等</t>
    <rPh sb="12" eb="15">
      <t>ゼイムショ</t>
    </rPh>
    <phoneticPr fontId="2"/>
  </si>
  <si>
    <t>地方税法、道路交通法および道路運送車両法に基づく、軽自動車税賦課事務のため。</t>
    <rPh sb="0" eb="4">
      <t>チホウゼイホウ</t>
    </rPh>
    <rPh sb="5" eb="10">
      <t>ドウロコウツウホウ</t>
    </rPh>
    <rPh sb="21" eb="22">
      <t>モト</t>
    </rPh>
    <phoneticPr fontId="2"/>
  </si>
  <si>
    <t>法令等に基づく照会による警察，国税庁および他市区町村などの行政機関等</t>
  </si>
  <si>
    <t>世帯主及び国民健康保険被保険者</t>
  </si>
  <si>
    <t>65歳以上の方（介護第1号被保険者）</t>
  </si>
  <si>
    <t>市営住宅入居者</t>
    <rPh sb="0" eb="2">
      <t>シエイ</t>
    </rPh>
    <rPh sb="2" eb="4">
      <t>ジュウタク</t>
    </rPh>
    <rPh sb="4" eb="6">
      <t>ニュウキョ</t>
    </rPh>
    <rPh sb="6" eb="7">
      <t>シャ</t>
    </rPh>
    <phoneticPr fontId="1"/>
  </si>
  <si>
    <t>市営住宅入居者、入居者であった者、連帯保証人</t>
    <rPh sb="0" eb="2">
      <t>シエイ</t>
    </rPh>
    <rPh sb="2" eb="4">
      <t>ジュウタク</t>
    </rPh>
    <rPh sb="4" eb="6">
      <t>ニュウキョ</t>
    </rPh>
    <rPh sb="6" eb="7">
      <t>シャ</t>
    </rPh>
    <rPh sb="8" eb="11">
      <t>ニュウキョシャ</t>
    </rPh>
    <rPh sb="15" eb="16">
      <t>モノ</t>
    </rPh>
    <rPh sb="17" eb="19">
      <t>レンタイ</t>
    </rPh>
    <rPh sb="19" eb="22">
      <t>ホショウニン</t>
    </rPh>
    <phoneticPr fontId="1"/>
  </si>
  <si>
    <t>市営住宅入居者名義人、名義人であった者</t>
    <rPh sb="7" eb="10">
      <t>メイギニン</t>
    </rPh>
    <phoneticPr fontId="1"/>
  </si>
  <si>
    <t>※防火管理講習修了名簿</t>
    <rPh sb="1" eb="5">
      <t>ボウカカンリ</t>
    </rPh>
    <rPh sb="5" eb="7">
      <t>コウシュウ</t>
    </rPh>
    <rPh sb="7" eb="9">
      <t>シュウリョウ</t>
    </rPh>
    <rPh sb="9" eb="11">
      <t>メイボ</t>
    </rPh>
    <phoneticPr fontId="1"/>
  </si>
  <si>
    <t>資格取得の講習修了者</t>
    <rPh sb="0" eb="2">
      <t>シカク</t>
    </rPh>
    <rPh sb="2" eb="4">
      <t>シュトク</t>
    </rPh>
    <rPh sb="5" eb="7">
      <t>コウシュウ</t>
    </rPh>
    <rPh sb="7" eb="10">
      <t>シュウリョウシャ</t>
    </rPh>
    <phoneticPr fontId="1"/>
  </si>
  <si>
    <t>防火管理選解任届出簿</t>
    <rPh sb="0" eb="4">
      <t>ボウカカンリ</t>
    </rPh>
    <rPh sb="4" eb="5">
      <t>セン</t>
    </rPh>
    <rPh sb="5" eb="7">
      <t>カイニン</t>
    </rPh>
    <rPh sb="7" eb="9">
      <t>トドケデ</t>
    </rPh>
    <rPh sb="9" eb="10">
      <t>ボ</t>
    </rPh>
    <phoneticPr fontId="1"/>
  </si>
  <si>
    <t>防火管理者の選任届の提出者</t>
    <rPh sb="0" eb="2">
      <t>ボウカ</t>
    </rPh>
    <rPh sb="2" eb="5">
      <t>カンリシャ</t>
    </rPh>
    <rPh sb="6" eb="8">
      <t>センニン</t>
    </rPh>
    <rPh sb="8" eb="9">
      <t>トドケ</t>
    </rPh>
    <rPh sb="10" eb="12">
      <t>テイシュツ</t>
    </rPh>
    <rPh sb="12" eb="13">
      <t>モノ</t>
    </rPh>
    <phoneticPr fontId="1"/>
  </si>
  <si>
    <t>消防法・火災予防条例に基づく届出管理台帳</t>
    <rPh sb="4" eb="6">
      <t>カサイ</t>
    </rPh>
    <rPh sb="6" eb="8">
      <t>ヨボウ</t>
    </rPh>
    <rPh sb="16" eb="18">
      <t>カンリ</t>
    </rPh>
    <rPh sb="18" eb="20">
      <t>ダイチョウ</t>
    </rPh>
    <phoneticPr fontId="1"/>
  </si>
  <si>
    <t>防火対象物管理台帳</t>
    <rPh sb="0" eb="5">
      <t>ボウカタイショウブツ</t>
    </rPh>
    <rPh sb="5" eb="7">
      <t>カンリ</t>
    </rPh>
    <rPh sb="7" eb="9">
      <t>ダイチョウ</t>
    </rPh>
    <phoneticPr fontId="1"/>
  </si>
  <si>
    <t>防火対象物の所有者・管理者・占有者</t>
    <rPh sb="0" eb="5">
      <t>ボウカタイショウブツ</t>
    </rPh>
    <rPh sb="6" eb="9">
      <t>ショユウシャ</t>
    </rPh>
    <rPh sb="10" eb="13">
      <t>カンリシャ</t>
    </rPh>
    <rPh sb="14" eb="17">
      <t>センユウシャ</t>
    </rPh>
    <phoneticPr fontId="1"/>
  </si>
  <si>
    <t>障がい児福祉支給申請書を提出した者</t>
    <rPh sb="0" eb="1">
      <t>ショウ</t>
    </rPh>
    <rPh sb="3" eb="4">
      <t>ジ</t>
    </rPh>
    <rPh sb="4" eb="6">
      <t>フクシ</t>
    </rPh>
    <rPh sb="6" eb="8">
      <t>シキュウ</t>
    </rPh>
    <rPh sb="8" eb="11">
      <t>シンセイショ</t>
    </rPh>
    <rPh sb="12" eb="14">
      <t>テイシュツ</t>
    </rPh>
    <rPh sb="16" eb="17">
      <t>モノ</t>
    </rPh>
    <phoneticPr fontId="1"/>
  </si>
  <si>
    <t>障がい者福祉サービス申請書を提出した者</t>
  </si>
  <si>
    <t>自立支援給付申請書を提出した者。</t>
    <rPh sb="6" eb="9">
      <t>シンセイショ</t>
    </rPh>
    <rPh sb="10" eb="12">
      <t>テイシュツ</t>
    </rPh>
    <rPh sb="14" eb="15">
      <t>モノ</t>
    </rPh>
    <phoneticPr fontId="1"/>
  </si>
  <si>
    <t>身体障害者手帳の交付申請者</t>
    <rPh sb="0" eb="2">
      <t>シンタイ</t>
    </rPh>
    <rPh sb="2" eb="5">
      <t>ショウガイシャ</t>
    </rPh>
    <rPh sb="5" eb="7">
      <t>テチョウ</t>
    </rPh>
    <rPh sb="8" eb="10">
      <t>コウフ</t>
    </rPh>
    <rPh sb="10" eb="12">
      <t>シンセイ</t>
    </rPh>
    <rPh sb="12" eb="13">
      <t>シャ</t>
    </rPh>
    <phoneticPr fontId="1"/>
  </si>
  <si>
    <t>精神障害者保健福祉手帳の交付申請者</t>
    <rPh sb="0" eb="2">
      <t>セイシン</t>
    </rPh>
    <rPh sb="2" eb="5">
      <t>ショウガイシャ</t>
    </rPh>
    <rPh sb="5" eb="7">
      <t>ホケン</t>
    </rPh>
    <rPh sb="7" eb="9">
      <t>フクシ</t>
    </rPh>
    <rPh sb="9" eb="11">
      <t>テチョウ</t>
    </rPh>
    <rPh sb="12" eb="14">
      <t>コウフ</t>
    </rPh>
    <rPh sb="14" eb="16">
      <t>シンセイ</t>
    </rPh>
    <rPh sb="16" eb="17">
      <t>シャ</t>
    </rPh>
    <phoneticPr fontId="1"/>
  </si>
  <si>
    <t>知的障がい者福祉ファイル</t>
  </si>
  <si>
    <t xml:space="preserve">宛名番号、手帳番号、交付年月日、再交付年月日、交付事由、受付年月日、受付番号、受領年月日、申請通番、進達種別、進達等級、進達年月日、進達結果、通知年月日、障害程度、判定機関、返還事由、返還年月日、判定事由、判定年月日、有効期間
</t>
    <rPh sb="77" eb="79">
      <t>ショウガイ</t>
    </rPh>
    <rPh sb="79" eb="81">
      <t>テイド</t>
    </rPh>
    <rPh sb="82" eb="84">
      <t>ハンテイ</t>
    </rPh>
    <rPh sb="84" eb="86">
      <t>キカン</t>
    </rPh>
    <phoneticPr fontId="5"/>
  </si>
  <si>
    <t>療育手帳の交付申請者</t>
    <rPh sb="0" eb="4">
      <t>リョウイクテチョウ</t>
    </rPh>
    <rPh sb="5" eb="7">
      <t>コウフ</t>
    </rPh>
    <rPh sb="7" eb="9">
      <t>シンセイ</t>
    </rPh>
    <rPh sb="9" eb="10">
      <t>シャ</t>
    </rPh>
    <phoneticPr fontId="1"/>
  </si>
  <si>
    <t>備考</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</si>
  <si>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</si>
  <si>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</si>
  <si>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</si>
  <si>
    <t>行政機関等匿名加工情報の概要</t>
  </si>
  <si>
    <t>行政機関等匿名加工情報の提案を受ける組織の名称及び所在地</t>
  </si>
  <si>
    <t>行政機関等匿名加工情報の提案の募集をする個人情報ファイルである旨</t>
  </si>
  <si>
    <t>法第60条第2項第２号（マニュアル処理ファイル）</t>
  </si>
  <si>
    <t>法第60条第2項第１号（電算処理ファイル）</t>
  </si>
  <si>
    <t>（名称）</t>
  </si>
  <si>
    <t>要配慮個人情報が含まれるときは、その旨</t>
  </si>
  <si>
    <t>個人情報ファイルが利用に供される事務をつかさどる組織の名称</t>
  </si>
  <si>
    <t>今治市個人情報ファイル簿</t>
    <phoneticPr fontId="1"/>
  </si>
  <si>
    <t>別記様式第３号（第２条関係）</t>
    <phoneticPr fontId="1"/>
  </si>
  <si>
    <t>給水装置工事受付情報 受付台帳ファイル</t>
  </si>
  <si>
    <t>給水装置工事申請書を提出した者</t>
    <rPh sb="0" eb="2">
      <t>キュウスイ</t>
    </rPh>
    <rPh sb="2" eb="4">
      <t>ソウチ</t>
    </rPh>
    <rPh sb="4" eb="6">
      <t>コウジ</t>
    </rPh>
    <rPh sb="6" eb="9">
      <t>シンセイショ</t>
    </rPh>
    <rPh sb="10" eb="12">
      <t>テイシュツ</t>
    </rPh>
    <rPh sb="14" eb="15">
      <t>モノ</t>
    </rPh>
    <phoneticPr fontId="1"/>
  </si>
  <si>
    <t>図書館資料の貸出しを受けるための申請者および貸出利用情報</t>
    <rPh sb="22" eb="24">
      <t>カシダシ</t>
    </rPh>
    <rPh sb="24" eb="26">
      <t>リヨウ</t>
    </rPh>
    <rPh sb="26" eb="28">
      <t>ジョウホウ</t>
    </rPh>
    <phoneticPr fontId="1"/>
  </si>
  <si>
    <t>市税等の収納管理</t>
    <rPh sb="0" eb="2">
      <t>シゼイ</t>
    </rPh>
    <rPh sb="2" eb="3">
      <t>トウ</t>
    </rPh>
    <rPh sb="4" eb="6">
      <t>シュウノウ</t>
    </rPh>
    <rPh sb="6" eb="8">
      <t>カンリ</t>
    </rPh>
    <phoneticPr fontId="2"/>
  </si>
  <si>
    <t>市税等の収納情報</t>
    <rPh sb="0" eb="2">
      <t>シゼイ</t>
    </rPh>
    <rPh sb="2" eb="3">
      <t>トウ</t>
    </rPh>
    <rPh sb="4" eb="6">
      <t>シュウノウ</t>
    </rPh>
    <rPh sb="6" eb="8">
      <t>ジョウホウ</t>
    </rPh>
    <phoneticPr fontId="2"/>
  </si>
  <si>
    <t>市税等の収納情報</t>
  </si>
  <si>
    <t>市税等の収納情報</t>
    <phoneticPr fontId="1"/>
  </si>
  <si>
    <t>地籍調査票綴（H22～）</t>
    <rPh sb="0" eb="2">
      <t>チセキ</t>
    </rPh>
    <rPh sb="2" eb="4">
      <t>チョウサ</t>
    </rPh>
    <rPh sb="4" eb="5">
      <t>ヒョウ</t>
    </rPh>
    <rPh sb="5" eb="6">
      <t>ツヅ</t>
    </rPh>
    <phoneticPr fontId="2"/>
  </si>
  <si>
    <t>国土調査法第二条第五項に基づく一筆地調査の成果品</t>
    <rPh sb="0" eb="2">
      <t>コクド</t>
    </rPh>
    <rPh sb="2" eb="5">
      <t>チョウサホウ</t>
    </rPh>
    <rPh sb="5" eb="6">
      <t>ダイ</t>
    </rPh>
    <rPh sb="6" eb="7">
      <t>2</t>
    </rPh>
    <rPh sb="7" eb="8">
      <t>ジョウ</t>
    </rPh>
    <rPh sb="8" eb="9">
      <t>ダイ</t>
    </rPh>
    <rPh sb="9" eb="10">
      <t>5</t>
    </rPh>
    <rPh sb="10" eb="11">
      <t>コウ</t>
    </rPh>
    <rPh sb="12" eb="13">
      <t>モト</t>
    </rPh>
    <rPh sb="15" eb="17">
      <t>イッピツ</t>
    </rPh>
    <rPh sb="17" eb="18">
      <t>チ</t>
    </rPh>
    <rPh sb="18" eb="20">
      <t>チョウサ</t>
    </rPh>
    <rPh sb="21" eb="23">
      <t>セイカ</t>
    </rPh>
    <rPh sb="23" eb="24">
      <t>ヒン</t>
    </rPh>
    <phoneticPr fontId="2"/>
  </si>
  <si>
    <t>調査地区の土地所有者</t>
    <rPh sb="0" eb="2">
      <t>チョウサ</t>
    </rPh>
    <rPh sb="2" eb="4">
      <t>チク</t>
    </rPh>
    <rPh sb="5" eb="7">
      <t>トチ</t>
    </rPh>
    <rPh sb="7" eb="10">
      <t>ショユウシャ</t>
    </rPh>
    <phoneticPr fontId="2"/>
  </si>
  <si>
    <t>名寄帳（H22～）</t>
    <rPh sb="0" eb="1">
      <t>ナ</t>
    </rPh>
    <rPh sb="1" eb="2">
      <t>ヤドリキ</t>
    </rPh>
    <rPh sb="2" eb="3">
      <t>チョウ</t>
    </rPh>
    <phoneticPr fontId="2"/>
  </si>
  <si>
    <t>相続関係説明図資料（H22～）</t>
    <rPh sb="0" eb="2">
      <t>ソウゾク</t>
    </rPh>
    <rPh sb="2" eb="4">
      <t>カンケイ</t>
    </rPh>
    <rPh sb="4" eb="7">
      <t>セツメイズ</t>
    </rPh>
    <rPh sb="7" eb="9">
      <t>シリョウ</t>
    </rPh>
    <phoneticPr fontId="2"/>
  </si>
  <si>
    <t>国土調査法第二条第五項に基づく一筆地調査の立会人探索のための資料</t>
    <rPh sb="0" eb="2">
      <t>コクド</t>
    </rPh>
    <rPh sb="2" eb="5">
      <t>チョウサホウ</t>
    </rPh>
    <rPh sb="5" eb="6">
      <t>ダイ</t>
    </rPh>
    <rPh sb="6" eb="7">
      <t>2</t>
    </rPh>
    <rPh sb="7" eb="8">
      <t>ジョウ</t>
    </rPh>
    <rPh sb="8" eb="9">
      <t>ダイ</t>
    </rPh>
    <rPh sb="9" eb="10">
      <t>5</t>
    </rPh>
    <rPh sb="10" eb="11">
      <t>コウ</t>
    </rPh>
    <rPh sb="12" eb="13">
      <t>モト</t>
    </rPh>
    <rPh sb="15" eb="17">
      <t>イッピツ</t>
    </rPh>
    <rPh sb="17" eb="18">
      <t>チ</t>
    </rPh>
    <rPh sb="18" eb="20">
      <t>チョウサ</t>
    </rPh>
    <rPh sb="21" eb="24">
      <t>タチアイニン</t>
    </rPh>
    <rPh sb="24" eb="26">
      <t>タンサク</t>
    </rPh>
    <rPh sb="30" eb="32">
      <t>シリョウ</t>
    </rPh>
    <phoneticPr fontId="2"/>
  </si>
  <si>
    <t>調査地区の土地所有者の相続人</t>
    <rPh sb="0" eb="2">
      <t>チョウサ</t>
    </rPh>
    <rPh sb="2" eb="4">
      <t>チク</t>
    </rPh>
    <rPh sb="5" eb="7">
      <t>トチ</t>
    </rPh>
    <rPh sb="7" eb="10">
      <t>ショユウシャ</t>
    </rPh>
    <rPh sb="11" eb="14">
      <t>ソウゾクニン</t>
    </rPh>
    <phoneticPr fontId="2"/>
  </si>
  <si>
    <t>個人別立会日一覧表（H22～）</t>
    <rPh sb="0" eb="3">
      <t>コジンベツ</t>
    </rPh>
    <rPh sb="3" eb="5">
      <t>タチアイ</t>
    </rPh>
    <rPh sb="5" eb="6">
      <t>ビ</t>
    </rPh>
    <rPh sb="6" eb="9">
      <t>イチランヒョウ</t>
    </rPh>
    <phoneticPr fontId="2"/>
  </si>
  <si>
    <t>国土調査法第二条第五項に基づく一筆地調査の実施資料</t>
    <rPh sb="0" eb="2">
      <t>コクド</t>
    </rPh>
    <rPh sb="2" eb="5">
      <t>チョウサホウ</t>
    </rPh>
    <rPh sb="5" eb="6">
      <t>ダイ</t>
    </rPh>
    <rPh sb="6" eb="7">
      <t>2</t>
    </rPh>
    <rPh sb="7" eb="8">
      <t>ジョウ</t>
    </rPh>
    <rPh sb="8" eb="9">
      <t>ダイ</t>
    </rPh>
    <rPh sb="9" eb="10">
      <t>5</t>
    </rPh>
    <rPh sb="10" eb="11">
      <t>コウ</t>
    </rPh>
    <rPh sb="12" eb="13">
      <t>モト</t>
    </rPh>
    <rPh sb="15" eb="17">
      <t>イッピツ</t>
    </rPh>
    <rPh sb="17" eb="18">
      <t>チ</t>
    </rPh>
    <rPh sb="18" eb="20">
      <t>チョウサ</t>
    </rPh>
    <rPh sb="21" eb="23">
      <t>ジッシ</t>
    </rPh>
    <rPh sb="23" eb="25">
      <t>シリョウ</t>
    </rPh>
    <phoneticPr fontId="2"/>
  </si>
  <si>
    <t>調査地区の土地所有者及び土地所有者死亡の場合は相続人</t>
    <rPh sb="0" eb="2">
      <t>チョウサ</t>
    </rPh>
    <rPh sb="2" eb="4">
      <t>チク</t>
    </rPh>
    <rPh sb="5" eb="7">
      <t>トチ</t>
    </rPh>
    <rPh sb="7" eb="10">
      <t>ショユウシャ</t>
    </rPh>
    <rPh sb="10" eb="11">
      <t>オヨ</t>
    </rPh>
    <phoneticPr fontId="2"/>
  </si>
  <si>
    <t>所有者別地番一覧表（H22～）</t>
    <rPh sb="0" eb="3">
      <t>ショユウシャ</t>
    </rPh>
    <rPh sb="3" eb="4">
      <t>ベツ</t>
    </rPh>
    <rPh sb="4" eb="6">
      <t>チバン</t>
    </rPh>
    <rPh sb="6" eb="9">
      <t>イチランヒョウ</t>
    </rPh>
    <phoneticPr fontId="2"/>
  </si>
  <si>
    <t>閲覧書（H23～）</t>
    <rPh sb="0" eb="2">
      <t>エツラン</t>
    </rPh>
    <rPh sb="2" eb="3">
      <t>ショ</t>
    </rPh>
    <phoneticPr fontId="2"/>
  </si>
  <si>
    <t>国土調査法第一七条第一項に基づく地図及び簿冊の閲覧の実施資料</t>
    <rPh sb="0" eb="2">
      <t>コクド</t>
    </rPh>
    <rPh sb="2" eb="5">
      <t>チョウサホウ</t>
    </rPh>
    <rPh sb="5" eb="6">
      <t>ダイ</t>
    </rPh>
    <rPh sb="6" eb="8">
      <t>17</t>
    </rPh>
    <rPh sb="8" eb="9">
      <t>ジョウ</t>
    </rPh>
    <rPh sb="9" eb="10">
      <t>ダイ</t>
    </rPh>
    <rPh sb="10" eb="11">
      <t>1</t>
    </rPh>
    <rPh sb="11" eb="12">
      <t>コウ</t>
    </rPh>
    <rPh sb="13" eb="14">
      <t>モト</t>
    </rPh>
    <rPh sb="16" eb="18">
      <t>チズ</t>
    </rPh>
    <rPh sb="18" eb="19">
      <t>オヨ</t>
    </rPh>
    <rPh sb="20" eb="22">
      <t>ボサツ</t>
    </rPh>
    <rPh sb="23" eb="25">
      <t>エツラン</t>
    </rPh>
    <rPh sb="26" eb="28">
      <t>ジッシ</t>
    </rPh>
    <rPh sb="28" eb="30">
      <t>シリョウ</t>
    </rPh>
    <phoneticPr fontId="2"/>
  </si>
  <si>
    <t>調査地区の土地所有者及び閲覧者</t>
    <rPh sb="0" eb="2">
      <t>チョウサ</t>
    </rPh>
    <rPh sb="2" eb="4">
      <t>チク</t>
    </rPh>
    <rPh sb="5" eb="7">
      <t>トチ</t>
    </rPh>
    <rPh sb="7" eb="10">
      <t>ショユウシャ</t>
    </rPh>
    <rPh sb="10" eb="11">
      <t>オヨ</t>
    </rPh>
    <rPh sb="12" eb="15">
      <t>エツランシャ</t>
    </rPh>
    <phoneticPr fontId="2"/>
  </si>
  <si>
    <t>地籍簿（H23～）</t>
    <rPh sb="0" eb="2">
      <t>チセキ</t>
    </rPh>
    <rPh sb="2" eb="3">
      <t>ボ</t>
    </rPh>
    <phoneticPr fontId="2"/>
  </si>
  <si>
    <t>国土調査法第二条第五項に基づく簿冊の作成の成果品</t>
    <rPh sb="0" eb="2">
      <t>コクド</t>
    </rPh>
    <rPh sb="2" eb="5">
      <t>チョウサホウ</t>
    </rPh>
    <rPh sb="5" eb="6">
      <t>ダイ</t>
    </rPh>
    <rPh sb="6" eb="7">
      <t>2</t>
    </rPh>
    <rPh sb="7" eb="8">
      <t>ジョウ</t>
    </rPh>
    <rPh sb="8" eb="9">
      <t>ダイ</t>
    </rPh>
    <rPh sb="9" eb="10">
      <t>5</t>
    </rPh>
    <rPh sb="10" eb="11">
      <t>コウ</t>
    </rPh>
    <rPh sb="12" eb="13">
      <t>モト</t>
    </rPh>
    <rPh sb="15" eb="17">
      <t>ボサツ</t>
    </rPh>
    <rPh sb="18" eb="20">
      <t>サクセイ</t>
    </rPh>
    <rPh sb="21" eb="23">
      <t>セイカ</t>
    </rPh>
    <rPh sb="23" eb="24">
      <t>ヒン</t>
    </rPh>
    <phoneticPr fontId="2"/>
  </si>
  <si>
    <t>開発等データシステム</t>
    <rPh sb="0" eb="2">
      <t>カイハツ</t>
    </rPh>
    <rPh sb="2" eb="3">
      <t>トウ</t>
    </rPh>
    <phoneticPr fontId="2"/>
  </si>
  <si>
    <t>都市計画法第29条第1項に基づく開発行為の許可申請事務、都市計画法第43条第1項に基づく建築等許可申請事務、旧都市計画法第43条第1項に基づく既存宅地の確認事務</t>
    <rPh sb="25" eb="27">
      <t>ジム</t>
    </rPh>
    <rPh sb="51" eb="53">
      <t>ジム</t>
    </rPh>
    <rPh sb="54" eb="55">
      <t>キュウ</t>
    </rPh>
    <rPh sb="55" eb="57">
      <t>トシ</t>
    </rPh>
    <rPh sb="57" eb="60">
      <t>ケイカクホウ</t>
    </rPh>
    <rPh sb="60" eb="61">
      <t>ダイ</t>
    </rPh>
    <rPh sb="63" eb="64">
      <t>ジョウ</t>
    </rPh>
    <rPh sb="64" eb="65">
      <t>ダイ</t>
    </rPh>
    <rPh sb="66" eb="67">
      <t>コウ</t>
    </rPh>
    <rPh sb="68" eb="69">
      <t>モト</t>
    </rPh>
    <rPh sb="71" eb="73">
      <t>キゾン</t>
    </rPh>
    <rPh sb="73" eb="75">
      <t>タクチ</t>
    </rPh>
    <rPh sb="76" eb="78">
      <t>カクニン</t>
    </rPh>
    <rPh sb="78" eb="80">
      <t>ジム</t>
    </rPh>
    <phoneticPr fontId="2"/>
  </si>
  <si>
    <t>許可申請者</t>
    <rPh sb="0" eb="2">
      <t>キョカ</t>
    </rPh>
    <rPh sb="2" eb="4">
      <t>シンセイ</t>
    </rPh>
    <rPh sb="4" eb="5">
      <t>シャ</t>
    </rPh>
    <phoneticPr fontId="2"/>
  </si>
  <si>
    <t>地籍調査事務支援システムファイル（H23～）</t>
  </si>
  <si>
    <t>今治市内の農地の所有者及び使用又は収益を目的とする権利を設定している者</t>
    <rPh sb="0" eb="4">
      <t>イマバリシナイ</t>
    </rPh>
    <rPh sb="5" eb="7">
      <t>ノウチ</t>
    </rPh>
    <rPh sb="8" eb="10">
      <t>ショユウ</t>
    </rPh>
    <rPh sb="10" eb="11">
      <t>シャ</t>
    </rPh>
    <rPh sb="11" eb="12">
      <t>オヨ</t>
    </rPh>
    <rPh sb="13" eb="15">
      <t>シヨウ</t>
    </rPh>
    <rPh sb="15" eb="16">
      <t>マタ</t>
    </rPh>
    <rPh sb="17" eb="19">
      <t>シュウエキ</t>
    </rPh>
    <rPh sb="20" eb="22">
      <t>モクテキ</t>
    </rPh>
    <rPh sb="25" eb="27">
      <t>ケンリ</t>
    </rPh>
    <rPh sb="28" eb="30">
      <t>セッテイ</t>
    </rPh>
    <rPh sb="34" eb="35">
      <t>モノ</t>
    </rPh>
    <phoneticPr fontId="1"/>
  </si>
  <si>
    <t>本人から収集</t>
    <rPh sb="0" eb="2">
      <t>ホンニン</t>
    </rPh>
    <rPh sb="4" eb="6">
      <t>シュウシュウ</t>
    </rPh>
    <phoneticPr fontId="1"/>
  </si>
  <si>
    <t>都道府県知事（農地法第51条の２）
市町村長（農地法第51条の２）（農地法施行規則第103条の２）
農地中間管理機構（農地法施行規則第103条第１項）
土地改良区（農地法施行規則第103条第２項）</t>
    <rPh sb="0" eb="4">
      <t>トドウフケン</t>
    </rPh>
    <rPh sb="4" eb="6">
      <t>チジ</t>
    </rPh>
    <rPh sb="18" eb="20">
      <t>シチョウ</t>
    </rPh>
    <rPh sb="20" eb="22">
      <t>ソンチョウ</t>
    </rPh>
    <rPh sb="59" eb="61">
      <t>ノウチ</t>
    </rPh>
    <rPh sb="61" eb="62">
      <t>ホウ</t>
    </rPh>
    <rPh sb="62" eb="64">
      <t>セコウ</t>
    </rPh>
    <rPh sb="64" eb="66">
      <t>キソク</t>
    </rPh>
    <rPh sb="66" eb="67">
      <t>ダイ</t>
    </rPh>
    <rPh sb="70" eb="71">
      <t>ジョウ</t>
    </rPh>
    <rPh sb="71" eb="72">
      <t>ダイ</t>
    </rPh>
    <rPh sb="73" eb="74">
      <t>コウ</t>
    </rPh>
    <rPh sb="82" eb="84">
      <t>ノウチ</t>
    </rPh>
    <rPh sb="84" eb="85">
      <t>ホウ</t>
    </rPh>
    <rPh sb="85" eb="87">
      <t>セコウ</t>
    </rPh>
    <rPh sb="87" eb="89">
      <t>キソク</t>
    </rPh>
    <rPh sb="89" eb="90">
      <t>ダイ</t>
    </rPh>
    <rPh sb="93" eb="94">
      <t>ジョウ</t>
    </rPh>
    <rPh sb="94" eb="95">
      <t>ダイ</t>
    </rPh>
    <rPh sb="96" eb="97">
      <t>コウ</t>
    </rPh>
    <phoneticPr fontId="1"/>
  </si>
  <si>
    <t>【市単柵】 補助金交付者リスト</t>
  </si>
  <si>
    <t>林地台帳</t>
  </si>
  <si>
    <t>農業生産被害対策費補助金事業において、過年度の補助申請情報を管理することにより、設備の耐用年数以内における重複申請を防ぐために利用する。</t>
    <rPh sb="0" eb="2">
      <t>ノウギョウ</t>
    </rPh>
    <rPh sb="2" eb="4">
      <t>セイサン</t>
    </rPh>
    <rPh sb="4" eb="6">
      <t>ヒガイ</t>
    </rPh>
    <rPh sb="6" eb="8">
      <t>タイサク</t>
    </rPh>
    <rPh sb="8" eb="9">
      <t>ヒ</t>
    </rPh>
    <rPh sb="9" eb="11">
      <t>ホジョ</t>
    </rPh>
    <rPh sb="11" eb="12">
      <t>キン</t>
    </rPh>
    <rPh sb="12" eb="14">
      <t>ジギョウ</t>
    </rPh>
    <rPh sb="19" eb="22">
      <t>カネンド</t>
    </rPh>
    <rPh sb="23" eb="25">
      <t>ホジョ</t>
    </rPh>
    <rPh sb="25" eb="27">
      <t>シンセイ</t>
    </rPh>
    <rPh sb="27" eb="29">
      <t>ジョウホウ</t>
    </rPh>
    <rPh sb="30" eb="32">
      <t>カンリ</t>
    </rPh>
    <rPh sb="40" eb="42">
      <t>セツビ</t>
    </rPh>
    <rPh sb="43" eb="45">
      <t>タイヨウ</t>
    </rPh>
    <rPh sb="45" eb="47">
      <t>ネンスウ</t>
    </rPh>
    <rPh sb="47" eb="49">
      <t>イナイ</t>
    </rPh>
    <rPh sb="53" eb="55">
      <t>ジュウフク</t>
    </rPh>
    <rPh sb="55" eb="57">
      <t>シンセイ</t>
    </rPh>
    <rPh sb="58" eb="59">
      <t>フセ</t>
    </rPh>
    <rPh sb="63" eb="65">
      <t>リヨウ</t>
    </rPh>
    <phoneticPr fontId="2"/>
  </si>
  <si>
    <t>補助申請書を提出し、交付決定された者（平成17年度以降）</t>
    <rPh sb="10" eb="12">
      <t>コウフ</t>
    </rPh>
    <rPh sb="12" eb="14">
      <t>ケッテイ</t>
    </rPh>
    <phoneticPr fontId="2"/>
  </si>
  <si>
    <t>今治市内の地域森林計画の対象となっている民有林の土地所有者</t>
    <rPh sb="0" eb="4">
      <t>イマバリシナイ</t>
    </rPh>
    <rPh sb="5" eb="7">
      <t>チイキ</t>
    </rPh>
    <rPh sb="7" eb="9">
      <t>シンリン</t>
    </rPh>
    <rPh sb="9" eb="11">
      <t>ケイカク</t>
    </rPh>
    <rPh sb="12" eb="14">
      <t>タイショウ</t>
    </rPh>
    <rPh sb="20" eb="23">
      <t>ミンユウリン</t>
    </rPh>
    <rPh sb="24" eb="26">
      <t>トチ</t>
    </rPh>
    <rPh sb="26" eb="29">
      <t>ショユウシャ</t>
    </rPh>
    <phoneticPr fontId="2"/>
  </si>
  <si>
    <t>水田台帳</t>
    <rPh sb="0" eb="2">
      <t>スイデン</t>
    </rPh>
    <rPh sb="2" eb="4">
      <t>ダイチョウ</t>
    </rPh>
    <phoneticPr fontId="2"/>
  </si>
  <si>
    <t>経営所得安定対策事業に利用するもの</t>
    <rPh sb="0" eb="2">
      <t>ケイエイ</t>
    </rPh>
    <rPh sb="2" eb="4">
      <t>ショトク</t>
    </rPh>
    <rPh sb="4" eb="6">
      <t>アンテイ</t>
    </rPh>
    <rPh sb="6" eb="8">
      <t>タイサク</t>
    </rPh>
    <rPh sb="8" eb="10">
      <t>ジギョウ</t>
    </rPh>
    <rPh sb="11" eb="13">
      <t>リヨウ</t>
    </rPh>
    <phoneticPr fontId="2"/>
  </si>
  <si>
    <t>水田の所有者、耕作者</t>
    <rPh sb="0" eb="2">
      <t>スイデン</t>
    </rPh>
    <rPh sb="3" eb="6">
      <t>ショユウシャ</t>
    </rPh>
    <rPh sb="7" eb="9">
      <t>コウサク</t>
    </rPh>
    <rPh sb="9" eb="10">
      <t>シャ</t>
    </rPh>
    <phoneticPr fontId="2"/>
  </si>
  <si>
    <t>愛媛県後期高齢者医療広域連合</t>
  </si>
  <si>
    <t>戦没者等の遺族に対する特別弔慰金支給法に基づく、弔慰金事務の取扱いのため</t>
    <rPh sb="20" eb="21">
      <t>モト</t>
    </rPh>
    <rPh sb="24" eb="27">
      <t>チョウイキン</t>
    </rPh>
    <rPh sb="27" eb="29">
      <t>ジム</t>
    </rPh>
    <rPh sb="30" eb="32">
      <t>トリアツカ</t>
    </rPh>
    <phoneticPr fontId="2"/>
  </si>
  <si>
    <t>弔慰金を請求した者</t>
    <rPh sb="0" eb="3">
      <t>チョウイキン</t>
    </rPh>
    <rPh sb="4" eb="6">
      <t>セイキュウ</t>
    </rPh>
    <rPh sb="8" eb="9">
      <t>モノ</t>
    </rPh>
    <phoneticPr fontId="2"/>
  </si>
  <si>
    <t>対象者確認及び交付者記録のために使用</t>
    <rPh sb="0" eb="2">
      <t>タイショウ</t>
    </rPh>
    <rPh sb="2" eb="3">
      <t>シャ</t>
    </rPh>
    <rPh sb="3" eb="5">
      <t>カクニン</t>
    </rPh>
    <rPh sb="5" eb="6">
      <t>オヨ</t>
    </rPh>
    <rPh sb="7" eb="9">
      <t>コウフ</t>
    </rPh>
    <rPh sb="9" eb="10">
      <t>シャ</t>
    </rPh>
    <rPh sb="10" eb="12">
      <t>キロク</t>
    </rPh>
    <rPh sb="16" eb="18">
      <t>シヨウ</t>
    </rPh>
    <phoneticPr fontId="2"/>
  </si>
  <si>
    <t>老人福祉法第10条に基づく高齢者福祉事務の取り扱いのため。　65歳以上独居高齢者見守り事務の取扱のため。</t>
    <rPh sb="0" eb="2">
      <t>ロウジン</t>
    </rPh>
    <rPh sb="2" eb="5">
      <t>フクシホウ</t>
    </rPh>
    <rPh sb="5" eb="6">
      <t>ダイ</t>
    </rPh>
    <rPh sb="8" eb="9">
      <t>ジョウ</t>
    </rPh>
    <rPh sb="10" eb="12">
      <t>モトズ</t>
    </rPh>
    <rPh sb="13" eb="16">
      <t>コウレイシャ</t>
    </rPh>
    <rPh sb="16" eb="18">
      <t>フクシ</t>
    </rPh>
    <rPh sb="18" eb="20">
      <t>ジム</t>
    </rPh>
    <rPh sb="21" eb="22">
      <t>ト</t>
    </rPh>
    <rPh sb="23" eb="24">
      <t>アツカ</t>
    </rPh>
    <rPh sb="32" eb="33">
      <t>サイ</t>
    </rPh>
    <rPh sb="33" eb="35">
      <t>イジョウ</t>
    </rPh>
    <rPh sb="35" eb="37">
      <t>ドッキョ</t>
    </rPh>
    <rPh sb="37" eb="40">
      <t>コウレイシャ</t>
    </rPh>
    <rPh sb="40" eb="42">
      <t>ミマモ</t>
    </rPh>
    <rPh sb="43" eb="45">
      <t>ジム</t>
    </rPh>
    <rPh sb="46" eb="48">
      <t>トリアツカイ</t>
    </rPh>
    <phoneticPr fontId="2"/>
  </si>
  <si>
    <t>20歳以上の住民基本台帳に登録されている市民。</t>
    <rPh sb="2" eb="3">
      <t>サイ</t>
    </rPh>
    <rPh sb="3" eb="5">
      <t>イジョウ</t>
    </rPh>
    <rPh sb="6" eb="8">
      <t>ジュウミン</t>
    </rPh>
    <rPh sb="8" eb="10">
      <t>キホン</t>
    </rPh>
    <rPh sb="10" eb="12">
      <t>ダイチョウ</t>
    </rPh>
    <rPh sb="13" eb="15">
      <t>トウロク</t>
    </rPh>
    <rPh sb="20" eb="22">
      <t>シミン</t>
    </rPh>
    <phoneticPr fontId="2"/>
  </si>
  <si>
    <t>市内各包括支援センター　民生児童委員</t>
    <rPh sb="0" eb="2">
      <t>シナイ</t>
    </rPh>
    <rPh sb="2" eb="3">
      <t>カク</t>
    </rPh>
    <rPh sb="3" eb="5">
      <t>ホウカツ</t>
    </rPh>
    <rPh sb="5" eb="7">
      <t>シエン</t>
    </rPh>
    <rPh sb="13" eb="14">
      <t>セイ</t>
    </rPh>
    <phoneticPr fontId="2"/>
  </si>
  <si>
    <t>災害発生時に自ら避難することが困難な方を把握し、地域での避難支援活動や防災訓練に活用する。</t>
    <rPh sb="0" eb="2">
      <t>サイガイ</t>
    </rPh>
    <rPh sb="2" eb="4">
      <t>ハッセイ</t>
    </rPh>
    <rPh sb="4" eb="5">
      <t>ジ</t>
    </rPh>
    <rPh sb="6" eb="7">
      <t>ミズカ</t>
    </rPh>
    <rPh sb="8" eb="10">
      <t>ヒナン</t>
    </rPh>
    <rPh sb="15" eb="17">
      <t>コンナン</t>
    </rPh>
    <rPh sb="18" eb="19">
      <t>カタ</t>
    </rPh>
    <rPh sb="20" eb="22">
      <t>ハアク</t>
    </rPh>
    <rPh sb="24" eb="26">
      <t>チイキ</t>
    </rPh>
    <rPh sb="28" eb="30">
      <t>ヒナン</t>
    </rPh>
    <rPh sb="30" eb="32">
      <t>シエン</t>
    </rPh>
    <rPh sb="32" eb="34">
      <t>カツドウ</t>
    </rPh>
    <rPh sb="35" eb="37">
      <t>ボウサイ</t>
    </rPh>
    <rPh sb="37" eb="39">
      <t>クンレン</t>
    </rPh>
    <rPh sb="40" eb="42">
      <t>カツヨウ</t>
    </rPh>
    <phoneticPr fontId="2"/>
  </si>
  <si>
    <t>今治市民生児童委員協議会、今治市連合自治会、自主防災組織、今治市消防団、今治市社会福祉協議会</t>
    <rPh sb="0" eb="3">
      <t>イマバリシ</t>
    </rPh>
    <rPh sb="3" eb="5">
      <t>ミンセイ</t>
    </rPh>
    <rPh sb="5" eb="7">
      <t>ジドウ</t>
    </rPh>
    <rPh sb="7" eb="9">
      <t>イイン</t>
    </rPh>
    <rPh sb="9" eb="12">
      <t>キョウギカイ</t>
    </rPh>
    <rPh sb="13" eb="16">
      <t>イマバリシ</t>
    </rPh>
    <rPh sb="16" eb="18">
      <t>レンゴウ</t>
    </rPh>
    <rPh sb="18" eb="21">
      <t>ジチカイ</t>
    </rPh>
    <rPh sb="22" eb="24">
      <t>ジシュ</t>
    </rPh>
    <rPh sb="24" eb="26">
      <t>ボウサイ</t>
    </rPh>
    <rPh sb="26" eb="28">
      <t>ソシキ</t>
    </rPh>
    <rPh sb="29" eb="32">
      <t>イマバリシ</t>
    </rPh>
    <rPh sb="32" eb="35">
      <t>ショウボウダン</t>
    </rPh>
    <rPh sb="36" eb="39">
      <t>イマバリシ</t>
    </rPh>
    <rPh sb="39" eb="41">
      <t>シャカイ</t>
    </rPh>
    <rPh sb="41" eb="43">
      <t>フクシ</t>
    </rPh>
    <rPh sb="43" eb="46">
      <t>キョウギカイ</t>
    </rPh>
    <phoneticPr fontId="2"/>
  </si>
  <si>
    <t>防災士フォローアップ研修ファイル</t>
  </si>
  <si>
    <t>市に届け出をし、登録されいる防災士</t>
    <rPh sb="0" eb="1">
      <t>シ</t>
    </rPh>
    <rPh sb="2" eb="3">
      <t>トド</t>
    </rPh>
    <rPh sb="4" eb="5">
      <t>デ</t>
    </rPh>
    <rPh sb="8" eb="10">
      <t>トウロク</t>
    </rPh>
    <rPh sb="14" eb="16">
      <t>ボウサイ</t>
    </rPh>
    <rPh sb="16" eb="17">
      <t>シ</t>
    </rPh>
    <phoneticPr fontId="1"/>
  </si>
  <si>
    <t>項番入力</t>
    <rPh sb="0" eb="2">
      <t>コウバン</t>
    </rPh>
    <rPh sb="2" eb="4">
      <t>ニュウリョク</t>
    </rPh>
    <phoneticPr fontId="1"/>
  </si>
  <si>
    <t>↑（調査票の項番入力により表示切替）</t>
    <rPh sb="2" eb="5">
      <t>チョウサヒョウ</t>
    </rPh>
    <rPh sb="6" eb="8">
      <t>コウバン</t>
    </rPh>
    <rPh sb="8" eb="10">
      <t>ニュウリョク</t>
    </rPh>
    <rPh sb="13" eb="15">
      <t>ヒョウジ</t>
    </rPh>
    <rPh sb="15" eb="17">
      <t>キリカエ</t>
    </rPh>
    <phoneticPr fontId="1"/>
  </si>
  <si>
    <t>-</t>
    <phoneticPr fontId="1"/>
  </si>
  <si>
    <t>地方税法に基づく、個人住民税課税業務のため。</t>
    <phoneticPr fontId="2"/>
  </si>
  <si>
    <t>市税等の収納管理</t>
    <phoneticPr fontId="2"/>
  </si>
  <si>
    <t>保険給付費を算定するために今治市の国民健康保険加入者の資格の有無を確認する。</t>
    <rPh sb="13" eb="16">
      <t>イマバリシ</t>
    </rPh>
    <rPh sb="17" eb="26">
      <t>コクミンケンコウホケンカニュウシャ</t>
    </rPh>
    <rPh sb="27" eb="29">
      <t>シカク</t>
    </rPh>
    <rPh sb="30" eb="32">
      <t>ウム</t>
    </rPh>
    <rPh sb="33" eb="35">
      <t>カクニン</t>
    </rPh>
    <phoneticPr fontId="2"/>
  </si>
  <si>
    <t>今治市の国民健康保険加入者の保険給付費を算定するため。</t>
    <rPh sb="0" eb="3">
      <t>イマバリシ</t>
    </rPh>
    <rPh sb="4" eb="13">
      <t>コクミンケンコウホケンカニュウシャ</t>
    </rPh>
    <rPh sb="14" eb="16">
      <t>ホケン</t>
    </rPh>
    <rPh sb="16" eb="18">
      <t>キュウフ</t>
    </rPh>
    <rPh sb="18" eb="19">
      <t>ヒ</t>
    </rPh>
    <rPh sb="20" eb="22">
      <t>サンテイ</t>
    </rPh>
    <phoneticPr fontId="2"/>
  </si>
  <si>
    <t>国民健康保険に加入した場合に支払いが必要となる保険税額を算定するために利用する。</t>
    <phoneticPr fontId="2"/>
  </si>
  <si>
    <t>介護保険法に基づく介護保険資格記録管理に係る業務を行うため。</t>
    <rPh sb="20" eb="21">
      <t>カカ</t>
    </rPh>
    <phoneticPr fontId="2"/>
  </si>
  <si>
    <t>介護保険法に基づく要介護認定に係る業務を行うため</t>
    <rPh sb="0" eb="2">
      <t>カイゴ</t>
    </rPh>
    <rPh sb="2" eb="4">
      <t>ホケン</t>
    </rPh>
    <rPh sb="4" eb="5">
      <t>ホウ</t>
    </rPh>
    <rPh sb="6" eb="7">
      <t>モト</t>
    </rPh>
    <rPh sb="9" eb="10">
      <t>ヨウ</t>
    </rPh>
    <rPh sb="10" eb="12">
      <t>カイゴ</t>
    </rPh>
    <rPh sb="12" eb="14">
      <t>ニンテイ</t>
    </rPh>
    <rPh sb="15" eb="16">
      <t>カカ</t>
    </rPh>
    <rPh sb="17" eb="19">
      <t>ギョウム</t>
    </rPh>
    <rPh sb="20" eb="21">
      <t>オコナ</t>
    </rPh>
    <phoneticPr fontId="2"/>
  </si>
  <si>
    <t>介護保険法に基づく介護保険受給者管理に係る業務を行うため。</t>
    <phoneticPr fontId="2"/>
  </si>
  <si>
    <t>介護保険法に基づく介護保険給付実績管理に係る業務を行うため。</t>
    <phoneticPr fontId="2"/>
  </si>
  <si>
    <t>65歳以上の方の介護保険料を算定するために利用する。</t>
    <phoneticPr fontId="2"/>
  </si>
  <si>
    <t>児童手当法第１条に基づく、児童手当事務の取扱いのため</t>
    <rPh sb="0" eb="2">
      <t>ジドウ</t>
    </rPh>
    <rPh sb="2" eb="4">
      <t>テアテ</t>
    </rPh>
    <rPh sb="4" eb="5">
      <t>ホウ</t>
    </rPh>
    <rPh sb="5" eb="6">
      <t>ダイ</t>
    </rPh>
    <rPh sb="7" eb="8">
      <t>ジョウ</t>
    </rPh>
    <rPh sb="9" eb="10">
      <t>モト</t>
    </rPh>
    <rPh sb="13" eb="15">
      <t>ジドウ</t>
    </rPh>
    <rPh sb="15" eb="17">
      <t>テアテ</t>
    </rPh>
    <rPh sb="17" eb="19">
      <t>ジム</t>
    </rPh>
    <rPh sb="20" eb="22">
      <t>トリアツカイ</t>
    </rPh>
    <phoneticPr fontId="2"/>
  </si>
  <si>
    <t xml:space="preserve">児童扶養手当法第1条に基づく、児童扶養手当の支給に関する事務
</t>
    <rPh sb="0" eb="2">
      <t>ジドウ</t>
    </rPh>
    <rPh sb="2" eb="4">
      <t>フヨウ</t>
    </rPh>
    <rPh sb="4" eb="6">
      <t>テアテ</t>
    </rPh>
    <rPh sb="6" eb="7">
      <t>ホウ</t>
    </rPh>
    <rPh sb="7" eb="8">
      <t>ダイ</t>
    </rPh>
    <rPh sb="9" eb="10">
      <t>ジョウ</t>
    </rPh>
    <rPh sb="11" eb="12">
      <t>モト</t>
    </rPh>
    <rPh sb="15" eb="17">
      <t>ジドウ</t>
    </rPh>
    <rPh sb="17" eb="19">
      <t>フヨウ</t>
    </rPh>
    <rPh sb="19" eb="21">
      <t>テアテ</t>
    </rPh>
    <rPh sb="22" eb="24">
      <t>シキュウ</t>
    </rPh>
    <rPh sb="25" eb="26">
      <t>カン</t>
    </rPh>
    <rPh sb="28" eb="30">
      <t>ジム</t>
    </rPh>
    <phoneticPr fontId="2"/>
  </si>
  <si>
    <t>市営住宅の入退去管理及び家賃算定事務の取り扱いのため</t>
    <rPh sb="0" eb="2">
      <t>シエイ</t>
    </rPh>
    <rPh sb="2" eb="4">
      <t>ジュウタク</t>
    </rPh>
    <rPh sb="10" eb="11">
      <t>オヨ</t>
    </rPh>
    <rPh sb="16" eb="18">
      <t>ジム</t>
    </rPh>
    <rPh sb="19" eb="20">
      <t>ト</t>
    </rPh>
    <rPh sb="21" eb="22">
      <t>アツカ</t>
    </rPh>
    <phoneticPr fontId="2"/>
  </si>
  <si>
    <t>住宅使用料の収納及び滞納管理のため</t>
    <rPh sb="0" eb="2">
      <t>ジュウタク</t>
    </rPh>
    <rPh sb="2" eb="5">
      <t>シヨウリョウ</t>
    </rPh>
    <rPh sb="6" eb="8">
      <t>シュウノウ</t>
    </rPh>
    <rPh sb="8" eb="9">
      <t>オヨ</t>
    </rPh>
    <rPh sb="10" eb="12">
      <t>タイノウ</t>
    </rPh>
    <rPh sb="12" eb="14">
      <t>カンリ</t>
    </rPh>
    <phoneticPr fontId="2"/>
  </si>
  <si>
    <t>障がい児福祉支給認定審査のために利用する。</t>
    <rPh sb="0" eb="1">
      <t>ショウ</t>
    </rPh>
    <rPh sb="3" eb="4">
      <t>ジ</t>
    </rPh>
    <rPh sb="4" eb="6">
      <t>フクシ</t>
    </rPh>
    <rPh sb="6" eb="8">
      <t>シキュウ</t>
    </rPh>
    <rPh sb="8" eb="10">
      <t>ニンテイ</t>
    </rPh>
    <rPh sb="10" eb="12">
      <t>シンサ</t>
    </rPh>
    <rPh sb="16" eb="18">
      <t>リヨウ</t>
    </rPh>
    <phoneticPr fontId="2"/>
  </si>
  <si>
    <t>障がい者福祉サービス支給認定審査のために利用する。</t>
    <rPh sb="0" eb="1">
      <t>ショウ</t>
    </rPh>
    <rPh sb="3" eb="4">
      <t>シャ</t>
    </rPh>
    <rPh sb="4" eb="6">
      <t>フクシ</t>
    </rPh>
    <rPh sb="10" eb="12">
      <t>シキュウ</t>
    </rPh>
    <rPh sb="12" eb="14">
      <t>ニンテイ</t>
    </rPh>
    <rPh sb="14" eb="16">
      <t>シンサ</t>
    </rPh>
    <rPh sb="20" eb="22">
      <t>リヨウ</t>
    </rPh>
    <phoneticPr fontId="2"/>
  </si>
  <si>
    <t>自立支援給付認定事務における本人の資格審査のために利用する。</t>
    <rPh sb="0" eb="2">
      <t>ジリツ</t>
    </rPh>
    <rPh sb="2" eb="4">
      <t>シエン</t>
    </rPh>
    <rPh sb="4" eb="6">
      <t>キュウフ</t>
    </rPh>
    <rPh sb="6" eb="8">
      <t>ニンテイ</t>
    </rPh>
    <rPh sb="8" eb="10">
      <t>ジム</t>
    </rPh>
    <rPh sb="14" eb="16">
      <t>ホンニン</t>
    </rPh>
    <rPh sb="17" eb="19">
      <t>シカク</t>
    </rPh>
    <rPh sb="19" eb="21">
      <t>シンサ</t>
    </rPh>
    <rPh sb="25" eb="27">
      <t>リヨウ</t>
    </rPh>
    <phoneticPr fontId="2"/>
  </si>
  <si>
    <t>身体障害者手帳</t>
    <rPh sb="0" eb="7">
      <t>シンタイショウガイシャテチョウ</t>
    </rPh>
    <phoneticPr fontId="2"/>
  </si>
  <si>
    <t>精神障害者保健福祉手帳</t>
    <rPh sb="0" eb="5">
      <t>セイシンショウガイシャ</t>
    </rPh>
    <rPh sb="5" eb="11">
      <t>ホケンフクシテチョウ</t>
    </rPh>
    <phoneticPr fontId="2"/>
  </si>
  <si>
    <t>農地法第52条の２に基づき、農業委員会の所掌事務を的確に行うために作成</t>
    <rPh sb="0" eb="2">
      <t>ノウチ</t>
    </rPh>
    <rPh sb="2" eb="3">
      <t>ホウ</t>
    </rPh>
    <rPh sb="3" eb="4">
      <t>ダイ</t>
    </rPh>
    <rPh sb="6" eb="7">
      <t>ジョウ</t>
    </rPh>
    <rPh sb="10" eb="11">
      <t>モト</t>
    </rPh>
    <rPh sb="14" eb="16">
      <t>ノウギョウ</t>
    </rPh>
    <rPh sb="16" eb="19">
      <t>イインカイ</t>
    </rPh>
    <rPh sb="20" eb="22">
      <t>ショショウ</t>
    </rPh>
    <rPh sb="22" eb="24">
      <t>ジム</t>
    </rPh>
    <rPh sb="25" eb="27">
      <t>テキカク</t>
    </rPh>
    <rPh sb="28" eb="29">
      <t>オコナ</t>
    </rPh>
    <rPh sb="33" eb="35">
      <t>サクセイ</t>
    </rPh>
    <phoneticPr fontId="2"/>
  </si>
  <si>
    <t>下水道事業受益者負担金の徴収管理のため</t>
    <rPh sb="0" eb="3">
      <t>ゲスイドウ</t>
    </rPh>
    <rPh sb="3" eb="5">
      <t>ジギョウ</t>
    </rPh>
    <rPh sb="5" eb="8">
      <t>ジュエキシャ</t>
    </rPh>
    <rPh sb="8" eb="11">
      <t>フタンキン</t>
    </rPh>
    <rPh sb="12" eb="14">
      <t>チョウシュウ</t>
    </rPh>
    <rPh sb="14" eb="16">
      <t>カンリ</t>
    </rPh>
    <phoneticPr fontId="2"/>
  </si>
  <si>
    <t>上下水道料金の徴収管理のため</t>
    <rPh sb="0" eb="2">
      <t>ジョウゲ</t>
    </rPh>
    <rPh sb="2" eb="4">
      <t>スイドウ</t>
    </rPh>
    <rPh sb="4" eb="6">
      <t>リョウキン</t>
    </rPh>
    <rPh sb="7" eb="9">
      <t>チョウシュウ</t>
    </rPh>
    <rPh sb="9" eb="11">
      <t>カンリ</t>
    </rPh>
    <phoneticPr fontId="2"/>
  </si>
  <si>
    <t>図書館資料を一定期間館外で利用するための貸出・予約情報管理のため</t>
    <phoneticPr fontId="2"/>
  </si>
  <si>
    <t>選挙権を持つ人を登録したものが選挙人名簿です。
投票するためには、選挙人名簿に登録されている必要があり、すべての選挙に共通して使われます。　　　　　　　　　　　　　　　　　　　　　　　　公職選挙法第19条第２項により、市町村の選挙管理委員会が調製することとされています。</t>
    <rPh sb="8" eb="10">
      <t>トウロク</t>
    </rPh>
    <rPh sb="15" eb="20">
      <t>センキョニンメイボ</t>
    </rPh>
    <rPh sb="33" eb="35">
      <t>センキョ</t>
    </rPh>
    <rPh sb="35" eb="36">
      <t>ニン</t>
    </rPh>
    <rPh sb="46" eb="48">
      <t>ヒツヨウ</t>
    </rPh>
    <rPh sb="102" eb="103">
      <t>ダイ</t>
    </rPh>
    <rPh sb="104" eb="105">
      <t>コウ</t>
    </rPh>
    <rPh sb="109" eb="112">
      <t>シチョウソン</t>
    </rPh>
    <phoneticPr fontId="2"/>
  </si>
  <si>
    <t>産業部　産業政策局　i.i.imabari!推進課</t>
    <rPh sb="0" eb="2">
      <t>サンギョウ</t>
    </rPh>
    <rPh sb="2" eb="3">
      <t>ブ</t>
    </rPh>
    <rPh sb="4" eb="6">
      <t>サンギョウ</t>
    </rPh>
    <rPh sb="6" eb="8">
      <t>セイサク</t>
    </rPh>
    <rPh sb="8" eb="9">
      <t>キョク</t>
    </rPh>
    <rPh sb="10" eb="25">
      <t>アイアイ</t>
    </rPh>
    <phoneticPr fontId="5"/>
  </si>
  <si>
    <t>ふるさと納税の寄附申込における管理業務及び返礼品の送付</t>
    <rPh sb="4" eb="6">
      <t>ノウゼイ</t>
    </rPh>
    <phoneticPr fontId="2"/>
  </si>
  <si>
    <t xml:space="preserve">申込日、寄附番号、氏名、住所、生年月日、電話番号、メールアドレス、寄附の使い道、寄附金額、入金日、返礼品
</t>
    <rPh sb="0" eb="2">
      <t>モウシコミ</t>
    </rPh>
    <rPh sb="2" eb="3">
      <t>ビ</t>
    </rPh>
    <rPh sb="4" eb="6">
      <t>キフ</t>
    </rPh>
    <rPh sb="6" eb="8">
      <t>バンゴウ</t>
    </rPh>
    <rPh sb="15" eb="17">
      <t>セイネン</t>
    </rPh>
    <rPh sb="17" eb="19">
      <t>ガッピ</t>
    </rPh>
    <rPh sb="20" eb="22">
      <t>デンワ</t>
    </rPh>
    <rPh sb="33" eb="35">
      <t>キフ</t>
    </rPh>
    <rPh sb="36" eb="37">
      <t>ツカ</t>
    </rPh>
    <rPh sb="38" eb="39">
      <t>ミチ</t>
    </rPh>
    <rPh sb="45" eb="47">
      <t>ニュウキン</t>
    </rPh>
    <rPh sb="47" eb="48">
      <t>ビ</t>
    </rPh>
    <rPh sb="49" eb="51">
      <t>ヘンレイ</t>
    </rPh>
    <rPh sb="51" eb="52">
      <t>ヒン</t>
    </rPh>
    <phoneticPr fontId="5"/>
  </si>
  <si>
    <t>産業部　産業振興局　i.i.imabari!推進課</t>
    <rPh sb="0" eb="2">
      <t>サンギョウ</t>
    </rPh>
    <rPh sb="2" eb="3">
      <t>ブ</t>
    </rPh>
    <rPh sb="4" eb="6">
      <t>サンギョウ</t>
    </rPh>
    <rPh sb="6" eb="8">
      <t>シンコウ</t>
    </rPh>
    <rPh sb="8" eb="9">
      <t>キョク</t>
    </rPh>
    <rPh sb="10" eb="25">
      <t>アイアイ</t>
    </rPh>
    <phoneticPr fontId="5"/>
  </si>
  <si>
    <t>寄附金税額控除にかかる申告特例（ふるさと納税ワンストップ特例）申請書の受付業務のため</t>
    <rPh sb="3" eb="5">
      <t>ゼイガク</t>
    </rPh>
    <rPh sb="20" eb="22">
      <t>ノウゼイ</t>
    </rPh>
    <rPh sb="28" eb="30">
      <t>トクレイ</t>
    </rPh>
    <phoneticPr fontId="2"/>
  </si>
  <si>
    <t xml:space="preserve">氏名、住所、生年月日、個人番号、電話番号、寄附金額、入金日
</t>
    <rPh sb="0" eb="2">
      <t>シメイ</t>
    </rPh>
    <rPh sb="6" eb="8">
      <t>セイネン</t>
    </rPh>
    <rPh sb="8" eb="10">
      <t>ガッピ</t>
    </rPh>
    <rPh sb="11" eb="13">
      <t>コジン</t>
    </rPh>
    <rPh sb="13" eb="15">
      <t>バンゴウ</t>
    </rPh>
    <rPh sb="16" eb="18">
      <t>デンワ</t>
    </rPh>
    <rPh sb="26" eb="28">
      <t>ニュウキン</t>
    </rPh>
    <rPh sb="28" eb="29">
      <t>ビ</t>
    </rPh>
    <phoneticPr fontId="5"/>
  </si>
  <si>
    <t>こども未来部　こども未来政策局　ネウボラ政策課</t>
    <rPh sb="3" eb="6">
      <t>ミライブ</t>
    </rPh>
    <rPh sb="10" eb="12">
      <t>ミライ</t>
    </rPh>
    <rPh sb="12" eb="15">
      <t>セイサクキョク</t>
    </rPh>
    <rPh sb="20" eb="23">
      <t>セイサクカ</t>
    </rPh>
    <phoneticPr fontId="5"/>
  </si>
  <si>
    <t>発達障害者又はその疑いのある者及び心身の発達に不安がある者及びその保護者等の相談又は支援を継続的に行うため</t>
    <rPh sb="45" eb="48">
      <t>ケイゾクテキ</t>
    </rPh>
    <rPh sb="49" eb="50">
      <t>オコナ</t>
    </rPh>
    <phoneticPr fontId="2"/>
  </si>
  <si>
    <t>氏名、性別、電話番号、生年月日、住所、学校（保育所等）名、診断の有無、生育歴、家族状況、続柄、居住状況、相談の主訴</t>
    <rPh sb="0" eb="2">
      <t>シメイ</t>
    </rPh>
    <rPh sb="3" eb="5">
      <t>セイベツ</t>
    </rPh>
    <rPh sb="6" eb="10">
      <t>デンワバンゴウ</t>
    </rPh>
    <rPh sb="11" eb="15">
      <t>セイネンガッピ</t>
    </rPh>
    <rPh sb="16" eb="18">
      <t>ジュウショ</t>
    </rPh>
    <rPh sb="19" eb="21">
      <t>ガッコウ</t>
    </rPh>
    <rPh sb="22" eb="25">
      <t>ホイクショ</t>
    </rPh>
    <rPh sb="25" eb="26">
      <t>ナド</t>
    </rPh>
    <rPh sb="27" eb="28">
      <t>メイ</t>
    </rPh>
    <rPh sb="29" eb="31">
      <t>シンダン</t>
    </rPh>
    <rPh sb="32" eb="34">
      <t>ウム</t>
    </rPh>
    <rPh sb="35" eb="37">
      <t>セイイク</t>
    </rPh>
    <rPh sb="37" eb="38">
      <t>レキ</t>
    </rPh>
    <rPh sb="39" eb="41">
      <t>カゾク</t>
    </rPh>
    <rPh sb="41" eb="43">
      <t>ジョウキョウ</t>
    </rPh>
    <rPh sb="44" eb="46">
      <t>ツヅキガラ</t>
    </rPh>
    <rPh sb="47" eb="49">
      <t>キョジュウ</t>
    </rPh>
    <rPh sb="49" eb="51">
      <t>ジョウキョウ</t>
    </rPh>
    <rPh sb="52" eb="54">
      <t>ソウダン</t>
    </rPh>
    <rPh sb="55" eb="57">
      <t>シュソ</t>
    </rPh>
    <phoneticPr fontId="5"/>
  </si>
  <si>
    <t>氏名、職業、年齢、相談日、相談の分類</t>
    <rPh sb="0" eb="2">
      <t>シメイ</t>
    </rPh>
    <rPh sb="3" eb="5">
      <t>ショクギョウ</t>
    </rPh>
    <rPh sb="6" eb="8">
      <t>ネンレイ</t>
    </rPh>
    <rPh sb="9" eb="12">
      <t>ソウダンビ</t>
    </rPh>
    <rPh sb="13" eb="15">
      <t>ソウダン</t>
    </rPh>
    <rPh sb="16" eb="18">
      <t>ブンルイ</t>
    </rPh>
    <phoneticPr fontId="5"/>
  </si>
  <si>
    <t>今治市</t>
    <phoneticPr fontId="1"/>
  </si>
  <si>
    <t>宅内排水を下水管に接続する際に、適切に計画されているかを確認するための申請と、適切に工事がされているかを確認するための届書</t>
    <phoneticPr fontId="2"/>
  </si>
  <si>
    <t>整理番号、住所、氏名、電話番号、使用水の種類、使用目的、間取り</t>
    <phoneticPr fontId="5"/>
  </si>
  <si>
    <t>実施なし</t>
    <phoneticPr fontId="1"/>
  </si>
  <si>
    <t>合併以前は取付管は個人施工、個人管理となっている。
本管工事を行った際に希望する家庭については取付管を併せて設置しており、それらの記録を残している。</t>
    <phoneticPr fontId="2"/>
  </si>
  <si>
    <t>設置住所、所有者、設置場所</t>
    <phoneticPr fontId="5"/>
  </si>
  <si>
    <t>私道内に下水道を敷設する際に施工費用の半額を補助する制度があり、受付をした申請内容である。</t>
    <phoneticPr fontId="2"/>
  </si>
  <si>
    <t>代表者氏名、住所、電話番号、私道の位置、工事費用、布設する下水道の利用者氏名、住所</t>
    <phoneticPr fontId="5"/>
  </si>
  <si>
    <t>調査員を下水道未接続家庭に派遣し、状況の聞き取り、接続のお願いを行う。</t>
    <phoneticPr fontId="2"/>
  </si>
  <si>
    <t>氏名、住所、対話記録</t>
    <phoneticPr fontId="5"/>
  </si>
  <si>
    <t>教育委員会事務局　教育政策局　学校給食課</t>
    <rPh sb="0" eb="2">
      <t>キョウイク</t>
    </rPh>
    <rPh sb="2" eb="5">
      <t>イインカイ</t>
    </rPh>
    <rPh sb="5" eb="8">
      <t>ジムキョク</t>
    </rPh>
    <rPh sb="9" eb="11">
      <t>キョウイク</t>
    </rPh>
    <rPh sb="11" eb="13">
      <t>セイサク</t>
    </rPh>
    <rPh sb="13" eb="14">
      <t>キョク</t>
    </rPh>
    <rPh sb="15" eb="17">
      <t>ガッコウ</t>
    </rPh>
    <rPh sb="17" eb="19">
      <t>キュウショク</t>
    </rPh>
    <rPh sb="19" eb="20">
      <t>カ</t>
    </rPh>
    <phoneticPr fontId="5"/>
  </si>
  <si>
    <t>「学校給食摂取基準」に基づき、学校（調理場）独自の基準を策定し、給食の提供を行うために利用する。</t>
    <rPh sb="38" eb="39">
      <t>オコナ</t>
    </rPh>
    <rPh sb="43" eb="45">
      <t>リヨウ</t>
    </rPh>
    <phoneticPr fontId="2"/>
  </si>
  <si>
    <t>学校名、学年、組、番号、生年月日、氏名、性別、身長、体重</t>
    <rPh sb="0" eb="3">
      <t>ガッコウメイ</t>
    </rPh>
    <rPh sb="4" eb="6">
      <t>ガクネン</t>
    </rPh>
    <rPh sb="7" eb="8">
      <t>クミ</t>
    </rPh>
    <rPh sb="9" eb="11">
      <t>バンゴウ</t>
    </rPh>
    <rPh sb="12" eb="14">
      <t>セイネン</t>
    </rPh>
    <rPh sb="14" eb="16">
      <t>ガッピ</t>
    </rPh>
    <rPh sb="17" eb="19">
      <t>シメイ</t>
    </rPh>
    <rPh sb="20" eb="22">
      <t>セイベツ</t>
    </rPh>
    <rPh sb="23" eb="25">
      <t>シンチョウ</t>
    </rPh>
    <rPh sb="26" eb="28">
      <t>タイジュウ</t>
    </rPh>
    <phoneticPr fontId="5"/>
  </si>
  <si>
    <t>教育委員会　教育政策局　学校給食課</t>
    <rPh sb="0" eb="2">
      <t>キョウイク</t>
    </rPh>
    <rPh sb="2" eb="5">
      <t>イインカイ</t>
    </rPh>
    <rPh sb="6" eb="8">
      <t>キョウイク</t>
    </rPh>
    <rPh sb="8" eb="10">
      <t>セイサク</t>
    </rPh>
    <rPh sb="10" eb="11">
      <t>キョク</t>
    </rPh>
    <rPh sb="12" eb="14">
      <t>ガッコウ</t>
    </rPh>
    <rPh sb="14" eb="16">
      <t>キュウショク</t>
    </rPh>
    <rPh sb="16" eb="17">
      <t>カ</t>
    </rPh>
    <phoneticPr fontId="5"/>
  </si>
  <si>
    <t>市民環境部　市民環境政策局　環境政策課</t>
    <rPh sb="0" eb="2">
      <t>シミン</t>
    </rPh>
    <rPh sb="2" eb="5">
      <t>カンキョウブ</t>
    </rPh>
    <rPh sb="6" eb="8">
      <t>シミン</t>
    </rPh>
    <rPh sb="8" eb="10">
      <t>カンキョウ</t>
    </rPh>
    <rPh sb="10" eb="12">
      <t>セイサク</t>
    </rPh>
    <rPh sb="12" eb="13">
      <t>キョク</t>
    </rPh>
    <rPh sb="14" eb="16">
      <t>カンキョウ</t>
    </rPh>
    <rPh sb="16" eb="19">
      <t>セイサクカ</t>
    </rPh>
    <phoneticPr fontId="5"/>
  </si>
  <si>
    <t>整理番号、氏名、住所、電話番号、浄化槽メーカー、型式、処理方法、人槽、工事業者、保守点検業者、清掃業者、放流先、発送先、建築用途、検査情報、着工、開始予定日、廃止日</t>
    <rPh sb="0" eb="2">
      <t>セイリ</t>
    </rPh>
    <rPh sb="2" eb="4">
      <t>バンゴウ</t>
    </rPh>
    <rPh sb="5" eb="7">
      <t>シメイ</t>
    </rPh>
    <rPh sb="8" eb="10">
      <t>ジュウショ</t>
    </rPh>
    <rPh sb="11" eb="13">
      <t>デンワ</t>
    </rPh>
    <rPh sb="13" eb="15">
      <t>バンゴウ</t>
    </rPh>
    <rPh sb="16" eb="19">
      <t>ジョウカソウ</t>
    </rPh>
    <rPh sb="24" eb="26">
      <t>カタシキ</t>
    </rPh>
    <rPh sb="27" eb="29">
      <t>ショリ</t>
    </rPh>
    <rPh sb="29" eb="31">
      <t>ホウホウ</t>
    </rPh>
    <rPh sb="32" eb="34">
      <t>ニンソウ</t>
    </rPh>
    <rPh sb="35" eb="37">
      <t>コウジ</t>
    </rPh>
    <rPh sb="37" eb="39">
      <t>ギョウシャ</t>
    </rPh>
    <rPh sb="40" eb="42">
      <t>ホシュ</t>
    </rPh>
    <rPh sb="42" eb="44">
      <t>テンケン</t>
    </rPh>
    <rPh sb="44" eb="46">
      <t>ギョウシャ</t>
    </rPh>
    <rPh sb="47" eb="49">
      <t>セイソウ</t>
    </rPh>
    <rPh sb="49" eb="51">
      <t>ギョウシャ</t>
    </rPh>
    <rPh sb="52" eb="54">
      <t>ホウリュウ</t>
    </rPh>
    <rPh sb="54" eb="55">
      <t>サキ</t>
    </rPh>
    <rPh sb="56" eb="58">
      <t>ハッソウ</t>
    </rPh>
    <rPh sb="58" eb="59">
      <t>サキ</t>
    </rPh>
    <rPh sb="60" eb="62">
      <t>ケンチク</t>
    </rPh>
    <rPh sb="62" eb="64">
      <t>ヨウト</t>
    </rPh>
    <rPh sb="65" eb="67">
      <t>ケンサ</t>
    </rPh>
    <rPh sb="67" eb="69">
      <t>ジョウホウ</t>
    </rPh>
    <rPh sb="70" eb="72">
      <t>チャッコウ</t>
    </rPh>
    <rPh sb="73" eb="75">
      <t>カイシ</t>
    </rPh>
    <rPh sb="75" eb="78">
      <t>ヨテイビ</t>
    </rPh>
    <rPh sb="79" eb="81">
      <t>ハイシ</t>
    </rPh>
    <rPh sb="81" eb="82">
      <t>ビ</t>
    </rPh>
    <phoneticPr fontId="5"/>
  </si>
  <si>
    <t>墓地使用者名、住所、本籍、許可面積</t>
    <rPh sb="0" eb="2">
      <t>ボチ</t>
    </rPh>
    <rPh sb="2" eb="5">
      <t>シヨウシャ</t>
    </rPh>
    <rPh sb="5" eb="6">
      <t>メイ</t>
    </rPh>
    <rPh sb="7" eb="9">
      <t>ジュウショ</t>
    </rPh>
    <rPh sb="10" eb="12">
      <t>ホンセキ</t>
    </rPh>
    <rPh sb="13" eb="15">
      <t>キョカ</t>
    </rPh>
    <rPh sb="15" eb="17">
      <t>メンセキ</t>
    </rPh>
    <phoneticPr fontId="5"/>
  </si>
  <si>
    <t>教育委員会事務局　教育政策局　教育大綱推進課</t>
    <rPh sb="0" eb="2">
      <t>キョウイク</t>
    </rPh>
    <rPh sb="2" eb="5">
      <t>イインカイ</t>
    </rPh>
    <rPh sb="5" eb="8">
      <t>ジムキョク</t>
    </rPh>
    <rPh sb="9" eb="11">
      <t>キョウイク</t>
    </rPh>
    <rPh sb="11" eb="13">
      <t>セイサク</t>
    </rPh>
    <rPh sb="13" eb="14">
      <t>キョク</t>
    </rPh>
    <rPh sb="15" eb="17">
      <t>キョウイク</t>
    </rPh>
    <rPh sb="17" eb="19">
      <t>タイコウ</t>
    </rPh>
    <rPh sb="19" eb="22">
      <t>スイシンカ</t>
    </rPh>
    <phoneticPr fontId="5"/>
  </si>
  <si>
    <t>文科省の「GIGAスクール構想」に基づき整備したタブレット端末を児童生徒及び教職員が利用するのに必要なアカウントを登録・異動・管理するため。</t>
    <rPh sb="0" eb="3">
      <t>モンカショウ</t>
    </rPh>
    <rPh sb="13" eb="15">
      <t>コウソウ</t>
    </rPh>
    <rPh sb="17" eb="18">
      <t>モト</t>
    </rPh>
    <rPh sb="20" eb="22">
      <t>セイビ</t>
    </rPh>
    <rPh sb="29" eb="31">
      <t>タンマツ</t>
    </rPh>
    <rPh sb="32" eb="34">
      <t>ジドウ</t>
    </rPh>
    <rPh sb="34" eb="36">
      <t>セイト</t>
    </rPh>
    <rPh sb="36" eb="37">
      <t>オヨ</t>
    </rPh>
    <rPh sb="38" eb="41">
      <t>キョウショクイン</t>
    </rPh>
    <rPh sb="42" eb="44">
      <t>リヨウ</t>
    </rPh>
    <rPh sb="48" eb="50">
      <t>ヒツヨウ</t>
    </rPh>
    <rPh sb="57" eb="59">
      <t>トウロク</t>
    </rPh>
    <rPh sb="60" eb="62">
      <t>イドウ</t>
    </rPh>
    <rPh sb="63" eb="65">
      <t>カンリ</t>
    </rPh>
    <phoneticPr fontId="2"/>
  </si>
  <si>
    <t>整理番号、氏名、性別、生年月日、学年、学級、出席番号、所属学校、職種、職名、組織区分、在職区分</t>
    <rPh sb="0" eb="2">
      <t>セイリ</t>
    </rPh>
    <rPh sb="2" eb="4">
      <t>バンゴウ</t>
    </rPh>
    <rPh sb="5" eb="7">
      <t>シメイ</t>
    </rPh>
    <rPh sb="8" eb="10">
      <t>セイベツ</t>
    </rPh>
    <rPh sb="11" eb="13">
      <t>セイネン</t>
    </rPh>
    <rPh sb="13" eb="15">
      <t>ガッピ</t>
    </rPh>
    <rPh sb="16" eb="18">
      <t>ガクネン</t>
    </rPh>
    <rPh sb="19" eb="21">
      <t>ガッキュウ</t>
    </rPh>
    <rPh sb="22" eb="24">
      <t>シュッセキ</t>
    </rPh>
    <rPh sb="24" eb="26">
      <t>バンゴウ</t>
    </rPh>
    <rPh sb="27" eb="29">
      <t>ショゾク</t>
    </rPh>
    <rPh sb="29" eb="31">
      <t>ガッコウ</t>
    </rPh>
    <rPh sb="32" eb="34">
      <t>ショクシュ</t>
    </rPh>
    <rPh sb="35" eb="37">
      <t>ショクメイ</t>
    </rPh>
    <rPh sb="38" eb="40">
      <t>ソシキ</t>
    </rPh>
    <rPh sb="40" eb="42">
      <t>クブン</t>
    </rPh>
    <rPh sb="43" eb="45">
      <t>ザイショク</t>
    </rPh>
    <rPh sb="45" eb="47">
      <t>クブン</t>
    </rPh>
    <phoneticPr fontId="5"/>
  </si>
  <si>
    <t>教職員が校務用端末を利用するのに必要なアカウントを登録・異動・管理するため。</t>
    <rPh sb="0" eb="3">
      <t>キョウショクイン</t>
    </rPh>
    <rPh sb="4" eb="6">
      <t>コウム</t>
    </rPh>
    <rPh sb="6" eb="7">
      <t>ヨウ</t>
    </rPh>
    <rPh sb="7" eb="9">
      <t>タンマツ</t>
    </rPh>
    <rPh sb="10" eb="12">
      <t>リヨウ</t>
    </rPh>
    <rPh sb="16" eb="18">
      <t>ヒツヨウ</t>
    </rPh>
    <rPh sb="25" eb="27">
      <t>トウロク</t>
    </rPh>
    <rPh sb="28" eb="30">
      <t>イドウ</t>
    </rPh>
    <rPh sb="31" eb="33">
      <t>カンリ</t>
    </rPh>
    <phoneticPr fontId="2"/>
  </si>
  <si>
    <t>整理番号、氏名、所属学校、職種、職名、在職区分、追加アクセス権</t>
    <rPh sb="0" eb="2">
      <t>セイリ</t>
    </rPh>
    <rPh sb="2" eb="4">
      <t>バンゴウ</t>
    </rPh>
    <rPh sb="5" eb="7">
      <t>シメイ</t>
    </rPh>
    <rPh sb="8" eb="10">
      <t>ショゾク</t>
    </rPh>
    <rPh sb="10" eb="12">
      <t>ガッコウ</t>
    </rPh>
    <rPh sb="13" eb="15">
      <t>ショクシュ</t>
    </rPh>
    <rPh sb="16" eb="18">
      <t>ショクメイ</t>
    </rPh>
    <rPh sb="19" eb="21">
      <t>ザイショク</t>
    </rPh>
    <rPh sb="21" eb="23">
      <t>クブン</t>
    </rPh>
    <rPh sb="24" eb="26">
      <t>ツイカ</t>
    </rPh>
    <rPh sb="30" eb="31">
      <t>ケン</t>
    </rPh>
    <phoneticPr fontId="5"/>
  </si>
  <si>
    <t>健康福祉部　健康福祉政策局　健康推進課</t>
    <rPh sb="0" eb="2">
      <t>ケンコウ</t>
    </rPh>
    <rPh sb="2" eb="5">
      <t>フクシブ</t>
    </rPh>
    <rPh sb="6" eb="8">
      <t>ケンコウ</t>
    </rPh>
    <rPh sb="8" eb="10">
      <t>フクシ</t>
    </rPh>
    <rPh sb="10" eb="12">
      <t>セイサク</t>
    </rPh>
    <rPh sb="12" eb="13">
      <t>キョク</t>
    </rPh>
    <rPh sb="14" eb="16">
      <t>ケンコウ</t>
    </rPh>
    <rPh sb="16" eb="19">
      <t>スイシンカ</t>
    </rPh>
    <phoneticPr fontId="5"/>
  </si>
  <si>
    <t>予診票記載事項（接種者の住所、氏名、生年月日、年齢、性別、連絡先、問診内容、前回の接種状況、接種判定、ワクチン種別、問診医師及び接種場所（医療機関等）、接種日等）</t>
    <rPh sb="0" eb="3">
      <t>ヨシンヒョウ</t>
    </rPh>
    <rPh sb="3" eb="5">
      <t>キサイ</t>
    </rPh>
    <rPh sb="5" eb="7">
      <t>ジコウ</t>
    </rPh>
    <rPh sb="8" eb="10">
      <t>セッシュ</t>
    </rPh>
    <rPh sb="10" eb="11">
      <t>シャ</t>
    </rPh>
    <rPh sb="12" eb="14">
      <t>ジュウショ</t>
    </rPh>
    <rPh sb="15" eb="17">
      <t>シメイ</t>
    </rPh>
    <rPh sb="18" eb="20">
      <t>セイネン</t>
    </rPh>
    <rPh sb="20" eb="22">
      <t>ガッピ</t>
    </rPh>
    <rPh sb="23" eb="25">
      <t>ネンレイ</t>
    </rPh>
    <rPh sb="26" eb="28">
      <t>セイベツ</t>
    </rPh>
    <rPh sb="29" eb="32">
      <t>レンラクサキ</t>
    </rPh>
    <rPh sb="33" eb="35">
      <t>モンシン</t>
    </rPh>
    <rPh sb="35" eb="37">
      <t>ナイヨウ</t>
    </rPh>
    <rPh sb="38" eb="40">
      <t>ゼンカイ</t>
    </rPh>
    <rPh sb="41" eb="43">
      <t>セッシュ</t>
    </rPh>
    <rPh sb="43" eb="45">
      <t>ジョウキョウ</t>
    </rPh>
    <rPh sb="55" eb="57">
      <t>シュベツ</t>
    </rPh>
    <rPh sb="58" eb="60">
      <t>モンシン</t>
    </rPh>
    <rPh sb="60" eb="62">
      <t>イシ</t>
    </rPh>
    <rPh sb="62" eb="63">
      <t>オヨ</t>
    </rPh>
    <rPh sb="64" eb="66">
      <t>セッシュ</t>
    </rPh>
    <rPh sb="66" eb="68">
      <t>バショ</t>
    </rPh>
    <rPh sb="69" eb="71">
      <t>イリョウ</t>
    </rPh>
    <rPh sb="71" eb="73">
      <t>キカン</t>
    </rPh>
    <rPh sb="73" eb="74">
      <t>トウ</t>
    </rPh>
    <rPh sb="76" eb="78">
      <t>セッシュ</t>
    </rPh>
    <rPh sb="78" eb="79">
      <t>ビ</t>
    </rPh>
    <rPh sb="79" eb="80">
      <t>トウ</t>
    </rPh>
    <phoneticPr fontId="5"/>
  </si>
  <si>
    <t>健康福祉部　健康福祉政策局　保険年金課</t>
    <rPh sb="0" eb="5">
      <t>ケンコウフクシブ</t>
    </rPh>
    <rPh sb="6" eb="10">
      <t>ケンコウフクシ</t>
    </rPh>
    <rPh sb="10" eb="13">
      <t>セイサクキョク</t>
    </rPh>
    <rPh sb="14" eb="19">
      <t>ホケンネンキンカ</t>
    </rPh>
    <phoneticPr fontId="5"/>
  </si>
  <si>
    <t>被保険者番号、世帯主氏名、住所、受診者氏名、診療年月日、医療機関、性別、生年月日、続柄、金額、限度額区分</t>
    <rPh sb="0" eb="4">
      <t>ヒホケンシャ</t>
    </rPh>
    <rPh sb="4" eb="6">
      <t>バンゴウ</t>
    </rPh>
    <rPh sb="7" eb="10">
      <t>セタイヌシ</t>
    </rPh>
    <rPh sb="10" eb="12">
      <t>シメイ</t>
    </rPh>
    <rPh sb="13" eb="15">
      <t>ジュウショ</t>
    </rPh>
    <rPh sb="16" eb="19">
      <t>ジュシンシャ</t>
    </rPh>
    <rPh sb="19" eb="21">
      <t>シメイ</t>
    </rPh>
    <rPh sb="22" eb="27">
      <t>シンリョウネンガッピ</t>
    </rPh>
    <rPh sb="28" eb="32">
      <t>イリョウキカン</t>
    </rPh>
    <rPh sb="33" eb="35">
      <t>セイベツ</t>
    </rPh>
    <rPh sb="36" eb="40">
      <t>セイネンガッピ</t>
    </rPh>
    <rPh sb="41" eb="43">
      <t>ゾクガラ</t>
    </rPh>
    <rPh sb="44" eb="46">
      <t>キンガク</t>
    </rPh>
    <rPh sb="47" eb="50">
      <t>ゲンドガク</t>
    </rPh>
    <rPh sb="50" eb="52">
      <t>クブン</t>
    </rPh>
    <phoneticPr fontId="5"/>
  </si>
  <si>
    <t>被保険者番号、簡素化申請済みか否か、世帯主氏名、郵便番号、住所</t>
    <rPh sb="7" eb="10">
      <t>カンソカ</t>
    </rPh>
    <rPh sb="10" eb="12">
      <t>シンセイ</t>
    </rPh>
    <rPh sb="12" eb="13">
      <t>ズ</t>
    </rPh>
    <rPh sb="15" eb="16">
      <t>イナ</t>
    </rPh>
    <rPh sb="24" eb="28">
      <t>ユウビンバンゴウ</t>
    </rPh>
    <phoneticPr fontId="5"/>
  </si>
  <si>
    <t>被保険者番号、個人番号、世帯主氏名、世帯主郵便番号、世帯主住所、異送付先郵便番号、異送付先住所、異送付先氏名、診療年月日、高額療養費、簡素化新規対象者、簡素化対象者、滞納サイン、簡素化対象者</t>
    <rPh sb="18" eb="21">
      <t>セタイヌシ</t>
    </rPh>
    <rPh sb="21" eb="25">
      <t>ユウビンバンゴウ</t>
    </rPh>
    <rPh sb="26" eb="31">
      <t>セタイヌシジュウショ</t>
    </rPh>
    <rPh sb="32" eb="35">
      <t>イソウフ</t>
    </rPh>
    <rPh sb="35" eb="36">
      <t>サキ</t>
    </rPh>
    <rPh sb="36" eb="40">
      <t>ユウビンバンゴウ</t>
    </rPh>
    <rPh sb="41" eb="45">
      <t>イソウフサキ</t>
    </rPh>
    <rPh sb="45" eb="47">
      <t>ジュウショ</t>
    </rPh>
    <rPh sb="48" eb="52">
      <t>イソウフサキ</t>
    </rPh>
    <rPh sb="52" eb="54">
      <t>シメイ</t>
    </rPh>
    <rPh sb="55" eb="60">
      <t>シンリョウネンガッピ</t>
    </rPh>
    <rPh sb="61" eb="63">
      <t>コウガク</t>
    </rPh>
    <rPh sb="63" eb="66">
      <t>リョウヨウヒ</t>
    </rPh>
    <rPh sb="67" eb="70">
      <t>カンソカ</t>
    </rPh>
    <rPh sb="70" eb="72">
      <t>シンキ</t>
    </rPh>
    <rPh sb="72" eb="75">
      <t>タイショウシャ</t>
    </rPh>
    <rPh sb="83" eb="85">
      <t>タイノウ</t>
    </rPh>
    <rPh sb="89" eb="92">
      <t>カンソカ</t>
    </rPh>
    <rPh sb="92" eb="95">
      <t>タイショウシャ</t>
    </rPh>
    <phoneticPr fontId="5"/>
  </si>
  <si>
    <t>被保険者番号、被保険者氏名、医療機関、診療年月、金額、支給日、給付割合、入院の有無、助成の有無、療養費の種類</t>
    <rPh sb="0" eb="4">
      <t>ヒホケンシャ</t>
    </rPh>
    <rPh sb="4" eb="6">
      <t>バンゴウ</t>
    </rPh>
    <rPh sb="7" eb="11">
      <t>ヒホケンシャ</t>
    </rPh>
    <rPh sb="11" eb="13">
      <t>シメイ</t>
    </rPh>
    <rPh sb="14" eb="18">
      <t>イリョウキカン</t>
    </rPh>
    <rPh sb="19" eb="23">
      <t>シンリョウネンゲツ</t>
    </rPh>
    <rPh sb="24" eb="26">
      <t>キンガク</t>
    </rPh>
    <rPh sb="27" eb="29">
      <t>シキュウ</t>
    </rPh>
    <rPh sb="29" eb="30">
      <t>ビ</t>
    </rPh>
    <rPh sb="31" eb="35">
      <t>キュウフワリアイ</t>
    </rPh>
    <rPh sb="36" eb="38">
      <t>ニュウイン</t>
    </rPh>
    <rPh sb="39" eb="41">
      <t>ウム</t>
    </rPh>
    <rPh sb="42" eb="44">
      <t>ジョセイ</t>
    </rPh>
    <rPh sb="45" eb="47">
      <t>ウム</t>
    </rPh>
    <rPh sb="48" eb="51">
      <t>リョウヨウヒ</t>
    </rPh>
    <rPh sb="52" eb="54">
      <t>シュルイ</t>
    </rPh>
    <phoneticPr fontId="5"/>
  </si>
  <si>
    <t>通番、申請年月日、支給方法、受付場所、被保険者番号、死亡者氏名、葬祭執行者氏名、葬祭執行者住所、続柄、支給日、口座番号等、電話番号</t>
    <rPh sb="0" eb="2">
      <t>ツウバン</t>
    </rPh>
    <rPh sb="3" eb="5">
      <t>シンセイ</t>
    </rPh>
    <rPh sb="5" eb="8">
      <t>ネンガッピ</t>
    </rPh>
    <rPh sb="9" eb="11">
      <t>シキュウ</t>
    </rPh>
    <rPh sb="11" eb="13">
      <t>ホウホウ</t>
    </rPh>
    <rPh sb="14" eb="16">
      <t>ウケツケ</t>
    </rPh>
    <rPh sb="16" eb="18">
      <t>バショ</t>
    </rPh>
    <rPh sb="19" eb="23">
      <t>ヒホケンシャ</t>
    </rPh>
    <rPh sb="23" eb="25">
      <t>バンゴウ</t>
    </rPh>
    <rPh sb="26" eb="28">
      <t>シボウ</t>
    </rPh>
    <rPh sb="28" eb="29">
      <t>シャ</t>
    </rPh>
    <rPh sb="29" eb="31">
      <t>シメイ</t>
    </rPh>
    <rPh sb="32" eb="34">
      <t>ソウサイ</t>
    </rPh>
    <rPh sb="34" eb="37">
      <t>シッコウシャ</t>
    </rPh>
    <rPh sb="37" eb="39">
      <t>シメイ</t>
    </rPh>
    <rPh sb="40" eb="42">
      <t>ソウサイ</t>
    </rPh>
    <rPh sb="42" eb="45">
      <t>シッコウシャ</t>
    </rPh>
    <rPh sb="45" eb="47">
      <t>ジュウショ</t>
    </rPh>
    <rPh sb="48" eb="50">
      <t>ゾクガラ</t>
    </rPh>
    <rPh sb="51" eb="53">
      <t>シキュウ</t>
    </rPh>
    <rPh sb="53" eb="54">
      <t>ビ</t>
    </rPh>
    <rPh sb="55" eb="57">
      <t>コウザ</t>
    </rPh>
    <rPh sb="57" eb="59">
      <t>バンゴウ</t>
    </rPh>
    <rPh sb="59" eb="60">
      <t>ナド</t>
    </rPh>
    <rPh sb="61" eb="63">
      <t>デンワ</t>
    </rPh>
    <rPh sb="63" eb="65">
      <t>バンゴウ</t>
    </rPh>
    <phoneticPr fontId="5"/>
  </si>
  <si>
    <t>建設部　建設政策局　農業土木課</t>
    <rPh sb="0" eb="3">
      <t>ケンセツブ</t>
    </rPh>
    <rPh sb="4" eb="6">
      <t>ケンセツ</t>
    </rPh>
    <rPh sb="6" eb="9">
      <t>セイサクキョク</t>
    </rPh>
    <rPh sb="10" eb="15">
      <t>ノウギョウドボクカ</t>
    </rPh>
    <phoneticPr fontId="5"/>
  </si>
  <si>
    <t>整理番号、氏名、住所、受益地</t>
    <rPh sb="11" eb="14">
      <t>ジュエキチ</t>
    </rPh>
    <phoneticPr fontId="5"/>
  </si>
  <si>
    <t>建設部　建設政策局　農業土木課</t>
    <phoneticPr fontId="5"/>
  </si>
  <si>
    <t>整理番号、氏名、住所、受益地</t>
    <phoneticPr fontId="5"/>
  </si>
  <si>
    <t>整理番号、氏名、住所、電話番号、建物所在地</t>
    <rPh sb="0" eb="2">
      <t>セイリ</t>
    </rPh>
    <rPh sb="2" eb="4">
      <t>バンゴウ</t>
    </rPh>
    <rPh sb="5" eb="7">
      <t>シメイ</t>
    </rPh>
    <rPh sb="8" eb="10">
      <t>ジュウショ</t>
    </rPh>
    <rPh sb="11" eb="13">
      <t>デンワ</t>
    </rPh>
    <rPh sb="13" eb="15">
      <t>バンゴウ</t>
    </rPh>
    <rPh sb="16" eb="18">
      <t>タテモノ</t>
    </rPh>
    <rPh sb="18" eb="21">
      <t>ショザイチ</t>
    </rPh>
    <phoneticPr fontId="5"/>
  </si>
  <si>
    <t>整理番号、氏名、住所、電話番号、住宅所在地、登記情報、所有者/管理者 氏名、所有者/管理者 住所、所有者/管理者 電話番号</t>
    <rPh sb="0" eb="2">
      <t>セイリ</t>
    </rPh>
    <rPh sb="2" eb="4">
      <t>バンゴウ</t>
    </rPh>
    <rPh sb="5" eb="7">
      <t>シメイ</t>
    </rPh>
    <rPh sb="8" eb="10">
      <t>ジュウショ</t>
    </rPh>
    <rPh sb="11" eb="13">
      <t>デンワ</t>
    </rPh>
    <rPh sb="13" eb="15">
      <t>バンゴウ</t>
    </rPh>
    <rPh sb="16" eb="18">
      <t>ジュウタク</t>
    </rPh>
    <rPh sb="18" eb="21">
      <t>ショザイチ</t>
    </rPh>
    <rPh sb="22" eb="24">
      <t>トウキ</t>
    </rPh>
    <rPh sb="24" eb="26">
      <t>ジョウホウ</t>
    </rPh>
    <rPh sb="27" eb="30">
      <t>ショユウシャ</t>
    </rPh>
    <rPh sb="31" eb="34">
      <t>カンリシャ</t>
    </rPh>
    <rPh sb="35" eb="37">
      <t>シメイ</t>
    </rPh>
    <rPh sb="46" eb="48">
      <t>ジュウショ</t>
    </rPh>
    <rPh sb="57" eb="59">
      <t>デンワ</t>
    </rPh>
    <rPh sb="59" eb="61">
      <t>バンゴウ</t>
    </rPh>
    <phoneticPr fontId="5"/>
  </si>
  <si>
    <t>整理番号、氏名、住所、工事場所</t>
    <rPh sb="0" eb="2">
      <t>セイリ</t>
    </rPh>
    <rPh sb="2" eb="4">
      <t>バンゴウ</t>
    </rPh>
    <rPh sb="5" eb="7">
      <t>シメイ</t>
    </rPh>
    <rPh sb="8" eb="10">
      <t>ジュウショ</t>
    </rPh>
    <rPh sb="11" eb="13">
      <t>コウジ</t>
    </rPh>
    <rPh sb="13" eb="15">
      <t>バショ</t>
    </rPh>
    <phoneticPr fontId="5"/>
  </si>
  <si>
    <t>整理番号、所在地、所有者氏名、管理者氏名、住所、電話番号、対応記録簿、現況写真</t>
    <rPh sb="0" eb="2">
      <t>セイリ</t>
    </rPh>
    <rPh sb="2" eb="4">
      <t>バンゴウ</t>
    </rPh>
    <rPh sb="5" eb="8">
      <t>ショザイチ</t>
    </rPh>
    <rPh sb="9" eb="12">
      <t>ショユウシャ</t>
    </rPh>
    <rPh sb="12" eb="14">
      <t>シメイ</t>
    </rPh>
    <rPh sb="15" eb="18">
      <t>カンリシャ</t>
    </rPh>
    <rPh sb="18" eb="20">
      <t>シメイ</t>
    </rPh>
    <rPh sb="21" eb="23">
      <t>ジュウショ</t>
    </rPh>
    <rPh sb="24" eb="26">
      <t>デンワ</t>
    </rPh>
    <rPh sb="26" eb="28">
      <t>バンゴウ</t>
    </rPh>
    <rPh sb="29" eb="31">
      <t>タイオウ</t>
    </rPh>
    <rPh sb="31" eb="34">
      <t>キロクボ</t>
    </rPh>
    <rPh sb="35" eb="37">
      <t>ゲンキョウ</t>
    </rPh>
    <rPh sb="37" eb="39">
      <t>シャシン</t>
    </rPh>
    <phoneticPr fontId="5"/>
  </si>
  <si>
    <t>整理番号、氏名、電話番号、生年月日等、住所、建物図面</t>
    <rPh sb="22" eb="24">
      <t>タテモノ</t>
    </rPh>
    <rPh sb="24" eb="26">
      <t>ズメン</t>
    </rPh>
    <phoneticPr fontId="5"/>
  </si>
  <si>
    <t>今治市</t>
    <rPh sb="0" eb="3">
      <t>イマバリシ</t>
    </rPh>
    <phoneticPr fontId="1"/>
  </si>
  <si>
    <t>市営住宅入居者の入居状況を把握し、市営住宅の管理を適正に実施するため。</t>
    <rPh sb="0" eb="2">
      <t>シエイ</t>
    </rPh>
    <rPh sb="2" eb="4">
      <t>ジュウタク</t>
    </rPh>
    <rPh sb="4" eb="7">
      <t>ニュウキョシャ</t>
    </rPh>
    <rPh sb="8" eb="12">
      <t>ニュウキョジョウキョウ</t>
    </rPh>
    <rPh sb="13" eb="15">
      <t>ハアク</t>
    </rPh>
    <rPh sb="17" eb="19">
      <t>シエイ</t>
    </rPh>
    <rPh sb="19" eb="21">
      <t>ジュウタク</t>
    </rPh>
    <rPh sb="22" eb="24">
      <t>カンリ</t>
    </rPh>
    <rPh sb="25" eb="27">
      <t>テキセイ</t>
    </rPh>
    <rPh sb="28" eb="30">
      <t>ジッシ</t>
    </rPh>
    <phoneticPr fontId="2"/>
  </si>
  <si>
    <t>住宅管理業務において、各団地の入居状況の把握及び各種報告資料・統計資料の作成のため。</t>
    <rPh sb="0" eb="2">
      <t>ジュウタク</t>
    </rPh>
    <rPh sb="2" eb="4">
      <t>カンリ</t>
    </rPh>
    <rPh sb="4" eb="6">
      <t>ギョウム</t>
    </rPh>
    <rPh sb="12" eb="14">
      <t>ダンチ</t>
    </rPh>
    <rPh sb="15" eb="17">
      <t>ニュウキョ</t>
    </rPh>
    <rPh sb="17" eb="19">
      <t>ジョウキョウ</t>
    </rPh>
    <rPh sb="20" eb="22">
      <t>ハアク</t>
    </rPh>
    <rPh sb="22" eb="23">
      <t>オヨ</t>
    </rPh>
    <rPh sb="24" eb="26">
      <t>カクシュ</t>
    </rPh>
    <rPh sb="31" eb="33">
      <t>トウケイ</t>
    </rPh>
    <rPh sb="36" eb="38">
      <t>サクセイ</t>
    </rPh>
    <phoneticPr fontId="2"/>
  </si>
  <si>
    <t>住宅番号、住宅種別、地域、住宅名、建設年度、構造、階数、目的、面積、間取、単身入居、募集停止、政策空家、入居、名義人の氏名・生年月日・年齢、当初入居日、入居日、承継日、退去日、家賃額、敷金額、収入認定月額、収入超過、収入申告、裁量階層</t>
    <rPh sb="96" eb="98">
      <t>シュウニュウ</t>
    </rPh>
    <rPh sb="115" eb="117">
      <t>カイソウ</t>
    </rPh>
    <phoneticPr fontId="5"/>
  </si>
  <si>
    <t>市営住宅入居者からの収入の申告に基づき、翌年度の家賃を決定するため。</t>
    <rPh sb="22" eb="23">
      <t>ド</t>
    </rPh>
    <phoneticPr fontId="2"/>
  </si>
  <si>
    <t>市営住宅入居者が市に個人番号を届け出ることにより、収入申告手続きにおいて必要な添付書類の一部の省略を行うため。</t>
    <rPh sb="0" eb="2">
      <t>シエイ</t>
    </rPh>
    <rPh sb="4" eb="7">
      <t>ニュウキョシャ</t>
    </rPh>
    <rPh sb="8" eb="9">
      <t>シ</t>
    </rPh>
    <rPh sb="10" eb="14">
      <t>コジンバンゴウ</t>
    </rPh>
    <rPh sb="50" eb="51">
      <t>オコナ</t>
    </rPh>
    <phoneticPr fontId="2"/>
  </si>
  <si>
    <t>住宅名、入居者の個人番号・住所・氏名・生年月日・続柄・電話番号、別居扶養親族の個人番号・氏名・生年月日・続柄</t>
    <rPh sb="4" eb="7">
      <t>ニュウキョシャ</t>
    </rPh>
    <rPh sb="8" eb="12">
      <t>コジンバンゴウ</t>
    </rPh>
    <rPh sb="13" eb="15">
      <t>ジュウショ</t>
    </rPh>
    <rPh sb="16" eb="18">
      <t>シメイ</t>
    </rPh>
    <rPh sb="19" eb="23">
      <t>セイネンガッピ</t>
    </rPh>
    <rPh sb="24" eb="26">
      <t>ゾクガラ</t>
    </rPh>
    <rPh sb="27" eb="29">
      <t>デンワ</t>
    </rPh>
    <rPh sb="29" eb="31">
      <t>バンゴウ</t>
    </rPh>
    <rPh sb="32" eb="34">
      <t>ベッキョ</t>
    </rPh>
    <rPh sb="34" eb="36">
      <t>フヨウ</t>
    </rPh>
    <rPh sb="36" eb="38">
      <t>シンゾク</t>
    </rPh>
    <phoneticPr fontId="5"/>
  </si>
  <si>
    <t>消防本部　予防課</t>
    <rPh sb="0" eb="2">
      <t>ショウボウ</t>
    </rPh>
    <rPh sb="2" eb="4">
      <t>ホンブ</t>
    </rPh>
    <rPh sb="5" eb="8">
      <t>ヨボウカ</t>
    </rPh>
    <phoneticPr fontId="5"/>
  </si>
  <si>
    <t>資格取得者の確認等のため</t>
    <rPh sb="0" eb="2">
      <t>シカク</t>
    </rPh>
    <rPh sb="2" eb="4">
      <t>シュトク</t>
    </rPh>
    <rPh sb="4" eb="5">
      <t>シャ</t>
    </rPh>
    <rPh sb="6" eb="8">
      <t>カクニン</t>
    </rPh>
    <rPh sb="8" eb="9">
      <t>ナド</t>
    </rPh>
    <phoneticPr fontId="2"/>
  </si>
  <si>
    <t>防火管理者の選解任の確認・入力のため</t>
    <rPh sb="0" eb="2">
      <t>ボウカ</t>
    </rPh>
    <rPh sb="2" eb="5">
      <t>カンリシャ</t>
    </rPh>
    <rPh sb="6" eb="7">
      <t>セン</t>
    </rPh>
    <rPh sb="7" eb="9">
      <t>カイニン</t>
    </rPh>
    <rPh sb="10" eb="12">
      <t>カクニン</t>
    </rPh>
    <rPh sb="13" eb="15">
      <t>ニュウリョク</t>
    </rPh>
    <phoneticPr fontId="2"/>
  </si>
  <si>
    <t>届出に関する関係者の把握のため</t>
    <rPh sb="0" eb="2">
      <t>トドケデ</t>
    </rPh>
    <rPh sb="3" eb="4">
      <t>カン</t>
    </rPh>
    <rPh sb="6" eb="9">
      <t>カンケイシャ</t>
    </rPh>
    <rPh sb="10" eb="12">
      <t>ハアク</t>
    </rPh>
    <phoneticPr fontId="2"/>
  </si>
  <si>
    <t>防火対象物関係者の把握のため</t>
    <rPh sb="0" eb="2">
      <t>ボウカ</t>
    </rPh>
    <rPh sb="2" eb="5">
      <t>タイショウブツ</t>
    </rPh>
    <rPh sb="5" eb="8">
      <t>カンケイシャ</t>
    </rPh>
    <rPh sb="9" eb="11">
      <t>ハアク</t>
    </rPh>
    <phoneticPr fontId="2"/>
  </si>
  <si>
    <t>療育手帳</t>
    <rPh sb="0" eb="4">
      <t>リョウイクテチョウ</t>
    </rPh>
    <phoneticPr fontId="2"/>
  </si>
  <si>
    <t>加入金・手数料の調定事務に利用する。</t>
    <rPh sb="0" eb="2">
      <t>カニュウ</t>
    </rPh>
    <rPh sb="2" eb="3">
      <t>キン</t>
    </rPh>
    <rPh sb="4" eb="7">
      <t>テスウリョウ</t>
    </rPh>
    <rPh sb="8" eb="10">
      <t>チョウテイ</t>
    </rPh>
    <rPh sb="10" eb="12">
      <t>ジム</t>
    </rPh>
    <rPh sb="13" eb="15">
      <t>リヨウ</t>
    </rPh>
    <phoneticPr fontId="2"/>
  </si>
  <si>
    <t>整理番号、住所、氏名、加入金、手数料、入金状況</t>
    <rPh sb="0" eb="2">
      <t>セイリ</t>
    </rPh>
    <rPh sb="2" eb="4">
      <t>バンゴウ</t>
    </rPh>
    <rPh sb="5" eb="7">
      <t>ジュウショ</t>
    </rPh>
    <rPh sb="8" eb="10">
      <t>シメイ</t>
    </rPh>
    <rPh sb="11" eb="13">
      <t>カニュウ</t>
    </rPh>
    <rPh sb="13" eb="14">
      <t>キン</t>
    </rPh>
    <rPh sb="15" eb="18">
      <t>テスウリョウ</t>
    </rPh>
    <rPh sb="19" eb="21">
      <t>ニュウキン</t>
    </rPh>
    <rPh sb="21" eb="23">
      <t>ジョウキョウ</t>
    </rPh>
    <phoneticPr fontId="5"/>
  </si>
  <si>
    <t>総務部　総務政策局　財政課</t>
    <rPh sb="0" eb="2">
      <t>ソウム</t>
    </rPh>
    <rPh sb="2" eb="3">
      <t>ブ</t>
    </rPh>
    <rPh sb="4" eb="6">
      <t>ソウム</t>
    </rPh>
    <rPh sb="6" eb="8">
      <t>セイサク</t>
    </rPh>
    <rPh sb="8" eb="9">
      <t>キョク</t>
    </rPh>
    <rPh sb="10" eb="12">
      <t>ザイセイ</t>
    </rPh>
    <rPh sb="12" eb="13">
      <t>カ</t>
    </rPh>
    <phoneticPr fontId="5"/>
  </si>
  <si>
    <t>建設部　都市政策局　都市政策課</t>
    <rPh sb="0" eb="3">
      <t>ケンセツブ</t>
    </rPh>
    <rPh sb="4" eb="6">
      <t>トシ</t>
    </rPh>
    <rPh sb="6" eb="9">
      <t>セイサクキョク</t>
    </rPh>
    <rPh sb="10" eb="12">
      <t>トシ</t>
    </rPh>
    <rPh sb="12" eb="15">
      <t>セイサクカ</t>
    </rPh>
    <phoneticPr fontId="5"/>
  </si>
  <si>
    <t>住所、氏名又は名称、電話番号</t>
    <rPh sb="0" eb="2">
      <t>ジュウショ</t>
    </rPh>
    <rPh sb="3" eb="5">
      <t>シメイ</t>
    </rPh>
    <rPh sb="5" eb="6">
      <t>マタ</t>
    </rPh>
    <rPh sb="7" eb="9">
      <t>メイショウ</t>
    </rPh>
    <rPh sb="10" eb="12">
      <t>デンワ</t>
    </rPh>
    <rPh sb="12" eb="14">
      <t>バンゴウ</t>
    </rPh>
    <phoneticPr fontId="5"/>
  </si>
  <si>
    <t>住所、氏名又は名称</t>
    <rPh sb="0" eb="2">
      <t>ジュウショ</t>
    </rPh>
    <rPh sb="3" eb="5">
      <t>シメイ</t>
    </rPh>
    <rPh sb="5" eb="6">
      <t>マタ</t>
    </rPh>
    <rPh sb="7" eb="9">
      <t>メイショウ</t>
    </rPh>
    <phoneticPr fontId="5"/>
  </si>
  <si>
    <t>住所、氏名、生年月日</t>
    <rPh sb="0" eb="2">
      <t>ジュウショ</t>
    </rPh>
    <rPh sb="3" eb="5">
      <t>シメイ</t>
    </rPh>
    <rPh sb="6" eb="8">
      <t>セイネン</t>
    </rPh>
    <rPh sb="8" eb="10">
      <t>ガッピ</t>
    </rPh>
    <phoneticPr fontId="5"/>
  </si>
  <si>
    <t>整理番号、氏名又は名称、住所</t>
    <rPh sb="0" eb="2">
      <t>セイリ</t>
    </rPh>
    <rPh sb="2" eb="4">
      <t>バンゴウ</t>
    </rPh>
    <rPh sb="5" eb="7">
      <t>シメイ</t>
    </rPh>
    <rPh sb="7" eb="8">
      <t>マタ</t>
    </rPh>
    <rPh sb="9" eb="11">
      <t>メイショウ</t>
    </rPh>
    <rPh sb="12" eb="14">
      <t>ジュウショ</t>
    </rPh>
    <phoneticPr fontId="5"/>
  </si>
  <si>
    <t>住所、氏名又は名称</t>
    <rPh sb="0" eb="2">
      <t>ジュウショ</t>
    </rPh>
    <rPh sb="5" eb="6">
      <t>マタ</t>
    </rPh>
    <rPh sb="7" eb="9">
      <t>メイショウ</t>
    </rPh>
    <phoneticPr fontId="5"/>
  </si>
  <si>
    <t>産業部　産業政策局　農林水産課</t>
    <rPh sb="0" eb="3">
      <t>サンギョウブ</t>
    </rPh>
    <rPh sb="4" eb="6">
      <t>サンギョウ</t>
    </rPh>
    <rPh sb="6" eb="8">
      <t>セイサク</t>
    </rPh>
    <rPh sb="8" eb="9">
      <t>キョク</t>
    </rPh>
    <rPh sb="10" eb="12">
      <t>ノウリン</t>
    </rPh>
    <rPh sb="12" eb="15">
      <t>スイサンカ</t>
    </rPh>
    <phoneticPr fontId="5"/>
  </si>
  <si>
    <t>産業部　産業政策局　農林水産課</t>
    <phoneticPr fontId="5"/>
  </si>
  <si>
    <t>健康福祉部福祉政策局　福祉政策課</t>
    <rPh sb="0" eb="2">
      <t>ケンコウ</t>
    </rPh>
    <rPh sb="2" eb="4">
      <t>フクシ</t>
    </rPh>
    <rPh sb="4" eb="5">
      <t>ブ</t>
    </rPh>
    <rPh sb="5" eb="7">
      <t>フクシ</t>
    </rPh>
    <rPh sb="7" eb="9">
      <t>セイサク</t>
    </rPh>
    <rPh sb="9" eb="10">
      <t>キョク</t>
    </rPh>
    <rPh sb="11" eb="13">
      <t>フクシ</t>
    </rPh>
    <rPh sb="13" eb="15">
      <t>セイサク</t>
    </rPh>
    <rPh sb="15" eb="16">
      <t>カ</t>
    </rPh>
    <phoneticPr fontId="5"/>
  </si>
  <si>
    <t>受付番号、受付日、戦没者氏名、もとの身分、死亡日、弔慰金請求権者、請求者氏名、続柄、法定代理人、郵便番号、住所</t>
    <rPh sb="0" eb="2">
      <t>ウケツケ</t>
    </rPh>
    <rPh sb="2" eb="4">
      <t>バンゴウ</t>
    </rPh>
    <rPh sb="5" eb="8">
      <t>ウケツケビ</t>
    </rPh>
    <rPh sb="9" eb="12">
      <t>センボツシャ</t>
    </rPh>
    <rPh sb="12" eb="14">
      <t>シメイ</t>
    </rPh>
    <rPh sb="18" eb="20">
      <t>ミブン</t>
    </rPh>
    <rPh sb="21" eb="24">
      <t>シボウビ</t>
    </rPh>
    <rPh sb="25" eb="28">
      <t>チョウイキン</t>
    </rPh>
    <rPh sb="28" eb="31">
      <t>セイキュウケン</t>
    </rPh>
    <rPh sb="31" eb="32">
      <t>シャ</t>
    </rPh>
    <rPh sb="33" eb="36">
      <t>セイキュウシャ</t>
    </rPh>
    <rPh sb="36" eb="38">
      <t>シメイ</t>
    </rPh>
    <rPh sb="39" eb="41">
      <t>ツヅキガラ</t>
    </rPh>
    <rPh sb="42" eb="44">
      <t>ホウテイ</t>
    </rPh>
    <rPh sb="44" eb="47">
      <t>ダイリニン</t>
    </rPh>
    <rPh sb="48" eb="52">
      <t>ユウビンバンゴウ</t>
    </rPh>
    <rPh sb="53" eb="55">
      <t>ジュウショ</t>
    </rPh>
    <phoneticPr fontId="5"/>
  </si>
  <si>
    <t>整理番号、個人番号、氏名、性別、生年月日、住所、本庁支所</t>
    <rPh sb="0" eb="2">
      <t>セイリ</t>
    </rPh>
    <rPh sb="2" eb="4">
      <t>バンゴウ</t>
    </rPh>
    <rPh sb="5" eb="7">
      <t>コジン</t>
    </rPh>
    <rPh sb="7" eb="9">
      <t>バンゴウ</t>
    </rPh>
    <rPh sb="10" eb="12">
      <t>シメイ</t>
    </rPh>
    <rPh sb="13" eb="15">
      <t>セイベツ</t>
    </rPh>
    <rPh sb="16" eb="18">
      <t>セイネン</t>
    </rPh>
    <rPh sb="18" eb="20">
      <t>ガッピ</t>
    </rPh>
    <rPh sb="21" eb="23">
      <t>ジュウショ</t>
    </rPh>
    <rPh sb="24" eb="26">
      <t>ホンチョウ</t>
    </rPh>
    <rPh sb="26" eb="28">
      <t>シショ</t>
    </rPh>
    <phoneticPr fontId="5"/>
  </si>
  <si>
    <t>今治市防災士育成事業実施要領に基づく防災士資格取得後のﾌｫﾛｰｱｯﾌﾟに係る業務の取り扱いのため</t>
    <rPh sb="0" eb="3">
      <t>イマバリシ</t>
    </rPh>
    <rPh sb="3" eb="5">
      <t>ボウサイ</t>
    </rPh>
    <rPh sb="5" eb="6">
      <t>シ</t>
    </rPh>
    <rPh sb="6" eb="8">
      <t>イクセイ</t>
    </rPh>
    <rPh sb="8" eb="10">
      <t>ジギョウ</t>
    </rPh>
    <rPh sb="10" eb="12">
      <t>ジッシ</t>
    </rPh>
    <rPh sb="12" eb="14">
      <t>ヨウリョウ</t>
    </rPh>
    <rPh sb="15" eb="16">
      <t>モト</t>
    </rPh>
    <rPh sb="18" eb="20">
      <t>ボウサイ</t>
    </rPh>
    <rPh sb="20" eb="21">
      <t>シ</t>
    </rPh>
    <rPh sb="21" eb="23">
      <t>シカク</t>
    </rPh>
    <rPh sb="23" eb="25">
      <t>シュトク</t>
    </rPh>
    <rPh sb="25" eb="26">
      <t>ゴ</t>
    </rPh>
    <rPh sb="36" eb="37">
      <t>カカ</t>
    </rPh>
    <rPh sb="38" eb="40">
      <t>ギョウム</t>
    </rPh>
    <rPh sb="41" eb="42">
      <t>ト</t>
    </rPh>
    <rPh sb="43" eb="44">
      <t>アツカ</t>
    </rPh>
    <phoneticPr fontId="2"/>
  </si>
  <si>
    <t>整理番号、氏名、性別、電話番号、生年月日、年齢、住所、資格取得年度、郵便番号、死亡・転出等の情報</t>
    <rPh sb="0" eb="2">
      <t>セイリ</t>
    </rPh>
    <rPh sb="2" eb="4">
      <t>バンゴウ</t>
    </rPh>
    <rPh sb="5" eb="7">
      <t>シメイ</t>
    </rPh>
    <rPh sb="8" eb="10">
      <t>セイベツ</t>
    </rPh>
    <rPh sb="11" eb="13">
      <t>デンワ</t>
    </rPh>
    <rPh sb="13" eb="15">
      <t>バンゴウ</t>
    </rPh>
    <rPh sb="16" eb="18">
      <t>セイネン</t>
    </rPh>
    <rPh sb="18" eb="20">
      <t>ガッピ</t>
    </rPh>
    <rPh sb="21" eb="23">
      <t>ネンレイ</t>
    </rPh>
    <rPh sb="24" eb="26">
      <t>ジュウショ</t>
    </rPh>
    <rPh sb="27" eb="29">
      <t>シカク</t>
    </rPh>
    <rPh sb="29" eb="31">
      <t>シュトク</t>
    </rPh>
    <rPh sb="31" eb="33">
      <t>ネンド</t>
    </rPh>
    <rPh sb="34" eb="38">
      <t>ユウビンバンゴウ</t>
    </rPh>
    <rPh sb="39" eb="41">
      <t>シボウ</t>
    </rPh>
    <rPh sb="42" eb="44">
      <t>テンシュツ</t>
    </rPh>
    <rPh sb="44" eb="45">
      <t>トウ</t>
    </rPh>
    <rPh sb="46" eb="48">
      <t>ジョウホウ</t>
    </rPh>
    <phoneticPr fontId="5"/>
  </si>
  <si>
    <t>老人福祉法第11条に基づく養護老人ホーム事務の取り扱いのため。　</t>
  </si>
  <si>
    <t>今治市が措置している養護老人ホーム入所者</t>
  </si>
  <si>
    <t>今治市が措置している者が入所している養護老人ホーム</t>
  </si>
  <si>
    <t>利用者番号、利用者氏名、生年月日、性別、電話番号、住所、メールアドレス（任意登録）、通勤・通学先（市外居住者のみ）、保護者名（中学生以下のみ）、貸出資料情報（未返却分のみ）、予約資料情報（現予約待ち分のみ）</t>
    <rPh sb="0" eb="3">
      <t>リヨウシャ</t>
    </rPh>
    <rPh sb="3" eb="5">
      <t>バンゴウ</t>
    </rPh>
    <rPh sb="9" eb="11">
      <t>シメイ</t>
    </rPh>
    <rPh sb="36" eb="38">
      <t>ニンイ</t>
    </rPh>
    <rPh sb="38" eb="40">
      <t>トウロク</t>
    </rPh>
    <rPh sb="42" eb="44">
      <t>ツウキン</t>
    </rPh>
    <rPh sb="45" eb="47">
      <t>ツウガク</t>
    </rPh>
    <rPh sb="47" eb="48">
      <t>サキ</t>
    </rPh>
    <rPh sb="49" eb="51">
      <t>シガイ</t>
    </rPh>
    <rPh sb="51" eb="54">
      <t>キョジュウシャ</t>
    </rPh>
    <rPh sb="58" eb="61">
      <t>ホゴシャ</t>
    </rPh>
    <rPh sb="61" eb="62">
      <t>メイ</t>
    </rPh>
    <rPh sb="63" eb="66">
      <t>チュウガクセイ</t>
    </rPh>
    <rPh sb="66" eb="68">
      <t>イカ</t>
    </rPh>
    <rPh sb="72" eb="74">
      <t>カシダシ</t>
    </rPh>
    <rPh sb="74" eb="76">
      <t>シリョウ</t>
    </rPh>
    <rPh sb="76" eb="78">
      <t>ジョウホウ</t>
    </rPh>
    <rPh sb="79" eb="82">
      <t>ミヘンキャク</t>
    </rPh>
    <rPh sb="82" eb="83">
      <t>ブン</t>
    </rPh>
    <rPh sb="87" eb="89">
      <t>ヨヤク</t>
    </rPh>
    <rPh sb="94" eb="95">
      <t>ゲン</t>
    </rPh>
    <rPh sb="95" eb="97">
      <t>ヨヤク</t>
    </rPh>
    <rPh sb="97" eb="98">
      <t>マ</t>
    </rPh>
    <rPh sb="99" eb="100">
      <t>ブン</t>
    </rPh>
    <phoneticPr fontId="5"/>
  </si>
  <si>
    <t>-</t>
    <phoneticPr fontId="1"/>
  </si>
  <si>
    <t>-</t>
    <phoneticPr fontId="2"/>
  </si>
  <si>
    <t>医療費助成システムにおいて、受給資格者の保険情報を登録管理することにより、保険資格の確認や保険者への高額療養費の請求を行うために利用する。</t>
    <rPh sb="14" eb="18">
      <t>ジュキュウシカク</t>
    </rPh>
    <rPh sb="18" eb="19">
      <t>シャ</t>
    </rPh>
    <rPh sb="20" eb="22">
      <t>ホケン</t>
    </rPh>
    <rPh sb="22" eb="24">
      <t>ジョウホウ</t>
    </rPh>
    <rPh sb="25" eb="27">
      <t>トウロク</t>
    </rPh>
    <rPh sb="27" eb="29">
      <t>カンリ</t>
    </rPh>
    <rPh sb="37" eb="39">
      <t>ホケン</t>
    </rPh>
    <rPh sb="39" eb="41">
      <t>シカク</t>
    </rPh>
    <rPh sb="42" eb="44">
      <t>カクニン</t>
    </rPh>
    <rPh sb="45" eb="48">
      <t>ホケンシャ</t>
    </rPh>
    <rPh sb="50" eb="52">
      <t>コウガク</t>
    </rPh>
    <rPh sb="52" eb="55">
      <t>リョウヨウヒ</t>
    </rPh>
    <rPh sb="56" eb="58">
      <t>セイキュウ</t>
    </rPh>
    <rPh sb="59" eb="60">
      <t>オコナ</t>
    </rPh>
    <rPh sb="64" eb="66">
      <t>リヨウ</t>
    </rPh>
    <phoneticPr fontId="2"/>
  </si>
  <si>
    <t>子ども医療費助成の申請書を提出した出生から１５歳年度末までの子及び子の保護者</t>
    <rPh sb="0" eb="1">
      <t>コ</t>
    </rPh>
    <rPh sb="3" eb="6">
      <t>イリョウヒ</t>
    </rPh>
    <rPh sb="6" eb="8">
      <t>ジョセイ</t>
    </rPh>
    <rPh sb="9" eb="12">
      <t>シンセイショ</t>
    </rPh>
    <rPh sb="13" eb="15">
      <t>テイシュツ</t>
    </rPh>
    <rPh sb="17" eb="19">
      <t>シュッセイ</t>
    </rPh>
    <rPh sb="23" eb="24">
      <t>サイ</t>
    </rPh>
    <rPh sb="24" eb="26">
      <t>ネンド</t>
    </rPh>
    <rPh sb="26" eb="27">
      <t>マツ</t>
    </rPh>
    <rPh sb="30" eb="31">
      <t>コ</t>
    </rPh>
    <rPh sb="31" eb="32">
      <t>オヨ</t>
    </rPh>
    <rPh sb="33" eb="34">
      <t>コ</t>
    </rPh>
    <rPh sb="35" eb="38">
      <t>ホゴシャ</t>
    </rPh>
    <phoneticPr fontId="2"/>
  </si>
  <si>
    <t>ひとり親家庭医療費助成の申請書を提出し認定を受けた家庭主及び子</t>
    <rPh sb="3" eb="4">
      <t>オヤ</t>
    </rPh>
    <rPh sb="4" eb="6">
      <t>カテイ</t>
    </rPh>
    <rPh sb="6" eb="8">
      <t>イリョウ</t>
    </rPh>
    <rPh sb="8" eb="9">
      <t>ヒ</t>
    </rPh>
    <rPh sb="9" eb="11">
      <t>ジョセイ</t>
    </rPh>
    <rPh sb="12" eb="15">
      <t>シンセイショ</t>
    </rPh>
    <rPh sb="16" eb="18">
      <t>テイシュツ</t>
    </rPh>
    <rPh sb="19" eb="21">
      <t>ニンテイ</t>
    </rPh>
    <rPh sb="22" eb="23">
      <t>ウ</t>
    </rPh>
    <rPh sb="25" eb="27">
      <t>カテイ</t>
    </rPh>
    <rPh sb="27" eb="28">
      <t>シュ</t>
    </rPh>
    <rPh sb="28" eb="29">
      <t>オヨ</t>
    </rPh>
    <rPh sb="30" eb="31">
      <t>コ</t>
    </rPh>
    <phoneticPr fontId="2"/>
  </si>
  <si>
    <t>重度心身障害者医療費助成の申請書を提出し認定を受けた受給資格者及び保護者</t>
    <rPh sb="0" eb="2">
      <t>ジュウド</t>
    </rPh>
    <rPh sb="2" eb="10">
      <t>シンシンショウガイシャイリョウヒ</t>
    </rPh>
    <rPh sb="10" eb="12">
      <t>ジョセイ</t>
    </rPh>
    <rPh sb="13" eb="16">
      <t>シンセイショ</t>
    </rPh>
    <rPh sb="17" eb="19">
      <t>テイシュツ</t>
    </rPh>
    <rPh sb="20" eb="22">
      <t>ニンテイ</t>
    </rPh>
    <rPh sb="23" eb="24">
      <t>ウ</t>
    </rPh>
    <rPh sb="26" eb="28">
      <t>ジュキュウ</t>
    </rPh>
    <rPh sb="28" eb="31">
      <t>シカクシャ</t>
    </rPh>
    <rPh sb="31" eb="32">
      <t>オヨ</t>
    </rPh>
    <rPh sb="33" eb="36">
      <t>ホゴシャ</t>
    </rPh>
    <phoneticPr fontId="2"/>
  </si>
  <si>
    <t>愛媛県後期高齢者医療広域連合</t>
    <rPh sb="0" eb="3">
      <t>エヒメケン</t>
    </rPh>
    <rPh sb="3" eb="5">
      <t>コウキ</t>
    </rPh>
    <rPh sb="5" eb="8">
      <t>コウレイシャ</t>
    </rPh>
    <rPh sb="8" eb="10">
      <t>イリョウ</t>
    </rPh>
    <rPh sb="10" eb="14">
      <t>コウイキレンゴウ</t>
    </rPh>
    <phoneticPr fontId="2"/>
  </si>
  <si>
    <t>後期高齢者医療のシステムにおいて、後期高齢者の資格情報を登録管理することにより、広域連合と情報を共有し後期高齢者の資格情報を管理するために利用する。</t>
    <rPh sb="0" eb="2">
      <t>コウキ</t>
    </rPh>
    <rPh sb="2" eb="5">
      <t>コウレイシャ</t>
    </rPh>
    <rPh sb="5" eb="7">
      <t>イリョウ</t>
    </rPh>
    <rPh sb="17" eb="19">
      <t>コウキ</t>
    </rPh>
    <rPh sb="19" eb="22">
      <t>コウレイシャ</t>
    </rPh>
    <rPh sb="23" eb="25">
      <t>シカク</t>
    </rPh>
    <rPh sb="25" eb="27">
      <t>ジョウホウ</t>
    </rPh>
    <rPh sb="28" eb="30">
      <t>トウロク</t>
    </rPh>
    <rPh sb="30" eb="32">
      <t>カンリ</t>
    </rPh>
    <rPh sb="40" eb="44">
      <t>コウイキレンゴウ</t>
    </rPh>
    <rPh sb="45" eb="47">
      <t>ジョウホウ</t>
    </rPh>
    <rPh sb="48" eb="50">
      <t>キョウユウ</t>
    </rPh>
    <rPh sb="51" eb="53">
      <t>コウキ</t>
    </rPh>
    <rPh sb="53" eb="56">
      <t>コウレイシャ</t>
    </rPh>
    <rPh sb="57" eb="59">
      <t>シカク</t>
    </rPh>
    <rPh sb="59" eb="61">
      <t>ジョウホウ</t>
    </rPh>
    <rPh sb="62" eb="64">
      <t>カンリ</t>
    </rPh>
    <rPh sb="69" eb="71">
      <t>リヨウ</t>
    </rPh>
    <phoneticPr fontId="2"/>
  </si>
  <si>
    <t>後期高齢者医療のシステムにおいて、後期高齢者の保険料の賦課情報を登録管理することにより、広域連合と情報を共有し後期高齢者の賦課情報を管理するために利用する。</t>
    <rPh sb="0" eb="2">
      <t>コウキ</t>
    </rPh>
    <rPh sb="2" eb="5">
      <t>コウレイシャ</t>
    </rPh>
    <rPh sb="5" eb="7">
      <t>イリョウ</t>
    </rPh>
    <rPh sb="17" eb="19">
      <t>コウキ</t>
    </rPh>
    <rPh sb="19" eb="22">
      <t>コウレイシャ</t>
    </rPh>
    <rPh sb="23" eb="26">
      <t>ホケンリョウ</t>
    </rPh>
    <rPh sb="27" eb="29">
      <t>フカ</t>
    </rPh>
    <rPh sb="29" eb="31">
      <t>ジョウホウ</t>
    </rPh>
    <rPh sb="32" eb="34">
      <t>トウロク</t>
    </rPh>
    <rPh sb="34" eb="36">
      <t>カンリ</t>
    </rPh>
    <rPh sb="44" eb="48">
      <t>コウイキレンゴウ</t>
    </rPh>
    <rPh sb="49" eb="51">
      <t>ジョウホウ</t>
    </rPh>
    <rPh sb="52" eb="54">
      <t>キョウユウ</t>
    </rPh>
    <rPh sb="55" eb="57">
      <t>コウキ</t>
    </rPh>
    <rPh sb="57" eb="60">
      <t>コウレイシャ</t>
    </rPh>
    <rPh sb="61" eb="63">
      <t>フカ</t>
    </rPh>
    <rPh sb="63" eb="65">
      <t>ジョウホウ</t>
    </rPh>
    <rPh sb="66" eb="68">
      <t>カンリ</t>
    </rPh>
    <rPh sb="73" eb="75">
      <t>リヨウ</t>
    </rPh>
    <phoneticPr fontId="2"/>
  </si>
  <si>
    <t>後期高齢者及びその世帯員</t>
    <rPh sb="0" eb="5">
      <t>コウキコウレイシャ</t>
    </rPh>
    <rPh sb="5" eb="6">
      <t>オヨ</t>
    </rPh>
    <rPh sb="9" eb="11">
      <t>セタイ</t>
    </rPh>
    <rPh sb="11" eb="12">
      <t>イン</t>
    </rPh>
    <phoneticPr fontId="2"/>
  </si>
  <si>
    <t>後期高齢者医療のシステムにおいて、後期高齢者の給付情報を確認することにより、市民から申請のあった高額療養費などの申請書の口座を登録する。その口座情報を広域連合が確認し給付事務手続きを行うために利用する。</t>
    <rPh sb="23" eb="25">
      <t>キュウフ</t>
    </rPh>
    <rPh sb="28" eb="30">
      <t>カクニン</t>
    </rPh>
    <rPh sb="38" eb="40">
      <t>シミン</t>
    </rPh>
    <rPh sb="42" eb="44">
      <t>シンセイ</t>
    </rPh>
    <rPh sb="48" eb="50">
      <t>コウガク</t>
    </rPh>
    <rPh sb="50" eb="52">
      <t>リョウヨウ</t>
    </rPh>
    <rPh sb="52" eb="53">
      <t>ヒ</t>
    </rPh>
    <rPh sb="56" eb="58">
      <t>シンセイ</t>
    </rPh>
    <rPh sb="58" eb="59">
      <t>ショ</t>
    </rPh>
    <rPh sb="60" eb="62">
      <t>コウザ</t>
    </rPh>
    <rPh sb="63" eb="65">
      <t>トウロク</t>
    </rPh>
    <rPh sb="70" eb="72">
      <t>コウザ</t>
    </rPh>
    <rPh sb="72" eb="74">
      <t>ジョウホウ</t>
    </rPh>
    <rPh sb="75" eb="77">
      <t>コウイキ</t>
    </rPh>
    <rPh sb="80" eb="82">
      <t>カクニン</t>
    </rPh>
    <rPh sb="83" eb="85">
      <t>キュウフ</t>
    </rPh>
    <rPh sb="85" eb="87">
      <t>ジム</t>
    </rPh>
    <rPh sb="87" eb="89">
      <t>テツヅ</t>
    </rPh>
    <rPh sb="91" eb="92">
      <t>オコナ</t>
    </rPh>
    <rPh sb="96" eb="98">
      <t>リヨウ</t>
    </rPh>
    <phoneticPr fontId="2"/>
  </si>
  <si>
    <t>後期高齢者医療のシステムにおいて、保険料の収納情報を登録することにより保険料の収納管理事務を行うために利用する。</t>
    <rPh sb="0" eb="5">
      <t>コウキコウレイシャ</t>
    </rPh>
    <rPh sb="5" eb="7">
      <t>イリョウ</t>
    </rPh>
    <rPh sb="17" eb="20">
      <t>ホケンリョウ</t>
    </rPh>
    <rPh sb="21" eb="23">
      <t>シュウノウ</t>
    </rPh>
    <rPh sb="23" eb="25">
      <t>ジョウホウ</t>
    </rPh>
    <rPh sb="26" eb="28">
      <t>トウロク</t>
    </rPh>
    <rPh sb="35" eb="38">
      <t>ホケンリョウ</t>
    </rPh>
    <rPh sb="39" eb="41">
      <t>シュウノウ</t>
    </rPh>
    <rPh sb="41" eb="43">
      <t>カンリ</t>
    </rPh>
    <rPh sb="43" eb="45">
      <t>ジム</t>
    </rPh>
    <rPh sb="46" eb="47">
      <t>オコナ</t>
    </rPh>
    <rPh sb="51" eb="53">
      <t>リヨウ</t>
    </rPh>
    <phoneticPr fontId="2"/>
  </si>
  <si>
    <t>後期高齢者</t>
  </si>
  <si>
    <t>今治市</t>
    <rPh sb="0" eb="2">
      <t>イマバリ</t>
    </rPh>
    <rPh sb="2" eb="3">
      <t>シ</t>
    </rPh>
    <phoneticPr fontId="2"/>
  </si>
  <si>
    <t>健康福祉部　健康福祉政策局　保険年金課</t>
    <rPh sb="0" eb="2">
      <t>ケンコウ</t>
    </rPh>
    <rPh sb="2" eb="4">
      <t>フクシ</t>
    </rPh>
    <rPh sb="4" eb="5">
      <t>ブ</t>
    </rPh>
    <rPh sb="6" eb="8">
      <t>ケンコウ</t>
    </rPh>
    <rPh sb="8" eb="10">
      <t>フクシ</t>
    </rPh>
    <rPh sb="10" eb="12">
      <t>セイサク</t>
    </rPh>
    <rPh sb="12" eb="13">
      <t>キョク</t>
    </rPh>
    <rPh sb="14" eb="16">
      <t>ホケン</t>
    </rPh>
    <rPh sb="16" eb="18">
      <t>ネンキン</t>
    </rPh>
    <rPh sb="18" eb="19">
      <t>カ</t>
    </rPh>
    <phoneticPr fontId="2"/>
  </si>
  <si>
    <t>愛媛県今治市別宮町一丁目４番地１</t>
  </si>
  <si>
    <t>実施なし</t>
    <rPh sb="0" eb="2">
      <t>ジッシ</t>
    </rPh>
    <phoneticPr fontId="2"/>
  </si>
  <si>
    <t>今治市の国民健康保険加入者の診療内容に基づき、保険給付費を算定するために利用する。</t>
    <rPh sb="0" eb="3">
      <t>イマバリシ</t>
    </rPh>
    <rPh sb="4" eb="13">
      <t>コクミンケンコウホケンカニュウシャ</t>
    </rPh>
    <rPh sb="14" eb="18">
      <t>シンリョウナイヨウ</t>
    </rPh>
    <rPh sb="19" eb="20">
      <t>モト</t>
    </rPh>
    <rPh sb="23" eb="28">
      <t>ホケンキュウフヒ</t>
    </rPh>
    <rPh sb="29" eb="31">
      <t>サンテイ</t>
    </rPh>
    <rPh sb="36" eb="38">
      <t>リヨウ</t>
    </rPh>
    <phoneticPr fontId="2"/>
  </si>
  <si>
    <t>保険証番号、氏名、性別、医療機関、診療年月日・内容・点数、自己負担割合、公費番号</t>
    <rPh sb="0" eb="5">
      <t>ホケンショウバンゴウ</t>
    </rPh>
    <rPh sb="6" eb="8">
      <t>シメイ</t>
    </rPh>
    <rPh sb="9" eb="11">
      <t>セイベツ</t>
    </rPh>
    <rPh sb="12" eb="16">
      <t>イリョウキカン</t>
    </rPh>
    <rPh sb="17" eb="22">
      <t>シンリョウネンガッピ</t>
    </rPh>
    <rPh sb="23" eb="25">
      <t>ナイヨウ</t>
    </rPh>
    <rPh sb="26" eb="28">
      <t>テンスウ</t>
    </rPh>
    <rPh sb="29" eb="35">
      <t>ジコフタンワリアイ</t>
    </rPh>
    <rPh sb="36" eb="38">
      <t>コウヒ</t>
    </rPh>
    <rPh sb="38" eb="40">
      <t>バンゴウ</t>
    </rPh>
    <phoneticPr fontId="2"/>
  </si>
  <si>
    <t>今治市の国民健康保険加入者で医療機関を受診した者</t>
    <rPh sb="14" eb="18">
      <t>イリョウキカン</t>
    </rPh>
    <rPh sb="19" eb="21">
      <t>ジュシン</t>
    </rPh>
    <rPh sb="23" eb="24">
      <t>モノ</t>
    </rPh>
    <phoneticPr fontId="2"/>
  </si>
  <si>
    <t>愛媛県、愛媛県国民健康保険連合会</t>
    <rPh sb="0" eb="3">
      <t>エヒメケン</t>
    </rPh>
    <phoneticPr fontId="2"/>
  </si>
  <si>
    <t>健康福祉部　健康福祉政策局　保険年金課</t>
    <rPh sb="0" eb="5">
      <t>ケンコウフクシブ</t>
    </rPh>
    <rPh sb="14" eb="19">
      <t>ホケンネンキンカ</t>
    </rPh>
    <phoneticPr fontId="2"/>
  </si>
  <si>
    <t>対象者人数は令和4年度の平均被保険者数の近似値</t>
    <rPh sb="0" eb="5">
      <t>タイショウシャニンズウ</t>
    </rPh>
    <rPh sb="6" eb="8">
      <t>レイワ</t>
    </rPh>
    <rPh sb="9" eb="11">
      <t>ネンド</t>
    </rPh>
    <rPh sb="12" eb="19">
      <t>ヘイキンヒホケンシャスウ</t>
    </rPh>
    <rPh sb="20" eb="23">
      <t>キンジチ</t>
    </rPh>
    <phoneticPr fontId="2"/>
  </si>
  <si>
    <t>オンライン資格確認の運用開始に伴い、今治市国民健康保険の資格情報を愛媛県国保連合会の情報集約システムを経由して、国民健康保険中央会と連携する。</t>
    <rPh sb="5" eb="9">
      <t>シカクカクニン</t>
    </rPh>
    <rPh sb="10" eb="12">
      <t>ウンヨウ</t>
    </rPh>
    <rPh sb="12" eb="14">
      <t>カイシ</t>
    </rPh>
    <rPh sb="15" eb="16">
      <t>トモナ</t>
    </rPh>
    <rPh sb="18" eb="21">
      <t>イマバリシ</t>
    </rPh>
    <rPh sb="21" eb="23">
      <t>コクミン</t>
    </rPh>
    <rPh sb="23" eb="25">
      <t>ケンコウ</t>
    </rPh>
    <rPh sb="25" eb="27">
      <t>ホケン</t>
    </rPh>
    <rPh sb="28" eb="30">
      <t>シカク</t>
    </rPh>
    <rPh sb="30" eb="32">
      <t>ジョウホウ</t>
    </rPh>
    <rPh sb="33" eb="36">
      <t>エヒメケン</t>
    </rPh>
    <rPh sb="36" eb="38">
      <t>コクホ</t>
    </rPh>
    <rPh sb="38" eb="41">
      <t>レンゴウカイ</t>
    </rPh>
    <rPh sb="42" eb="44">
      <t>ジョウホウ</t>
    </rPh>
    <rPh sb="44" eb="46">
      <t>シュウヤク</t>
    </rPh>
    <rPh sb="51" eb="53">
      <t>ケイユ</t>
    </rPh>
    <rPh sb="56" eb="62">
      <t>コクミンケンコウホケン</t>
    </rPh>
    <rPh sb="62" eb="65">
      <t>チュウオウカイ</t>
    </rPh>
    <rPh sb="66" eb="68">
      <t>レンケイ</t>
    </rPh>
    <phoneticPr fontId="2"/>
  </si>
  <si>
    <t>個人番号、保険証番号・発効期日・有効期限・負担割合、住所、氏名、生年月日、資格適用開始・終了年月日、限度額適用認定証発効期日・有効期限・適用区分</t>
    <rPh sb="0" eb="2">
      <t>コジン</t>
    </rPh>
    <rPh sb="2" eb="4">
      <t>バンゴウ</t>
    </rPh>
    <rPh sb="5" eb="8">
      <t>ホケンショウ</t>
    </rPh>
    <rPh sb="8" eb="10">
      <t>バンゴウ</t>
    </rPh>
    <rPh sb="11" eb="13">
      <t>ハッコウ</t>
    </rPh>
    <rPh sb="13" eb="15">
      <t>キジツ</t>
    </rPh>
    <rPh sb="16" eb="18">
      <t>ユウコウ</t>
    </rPh>
    <rPh sb="18" eb="20">
      <t>キゲン</t>
    </rPh>
    <rPh sb="21" eb="23">
      <t>フタン</t>
    </rPh>
    <rPh sb="23" eb="25">
      <t>ワリアイ</t>
    </rPh>
    <rPh sb="26" eb="28">
      <t>ジュウショ</t>
    </rPh>
    <rPh sb="29" eb="31">
      <t>シメイ</t>
    </rPh>
    <rPh sb="32" eb="34">
      <t>セイネン</t>
    </rPh>
    <rPh sb="34" eb="36">
      <t>ガッピ</t>
    </rPh>
    <rPh sb="37" eb="39">
      <t>シカク</t>
    </rPh>
    <rPh sb="39" eb="41">
      <t>テキヨウ</t>
    </rPh>
    <rPh sb="41" eb="43">
      <t>カイシ</t>
    </rPh>
    <rPh sb="44" eb="46">
      <t>シュウリョウ</t>
    </rPh>
    <rPh sb="46" eb="49">
      <t>ネンガッピ</t>
    </rPh>
    <rPh sb="50" eb="58">
      <t>ゲンドガクテキヨウニンテイショウ</t>
    </rPh>
    <rPh sb="58" eb="60">
      <t>ハッコウ</t>
    </rPh>
    <rPh sb="60" eb="62">
      <t>キジツ</t>
    </rPh>
    <rPh sb="63" eb="65">
      <t>ユウコウ</t>
    </rPh>
    <rPh sb="65" eb="67">
      <t>キゲン</t>
    </rPh>
    <rPh sb="68" eb="70">
      <t>テキヨウ</t>
    </rPh>
    <rPh sb="70" eb="71">
      <t>ク</t>
    </rPh>
    <rPh sb="71" eb="72">
      <t>ブン</t>
    </rPh>
    <phoneticPr fontId="2"/>
  </si>
  <si>
    <t>今治市国民健康保険の被保険者</t>
    <rPh sb="0" eb="3">
      <t>イマバリシ</t>
    </rPh>
    <rPh sb="3" eb="9">
      <t>コクミンケンコウホケン</t>
    </rPh>
    <rPh sb="10" eb="14">
      <t>ヒホケンシャ</t>
    </rPh>
    <phoneticPr fontId="2"/>
  </si>
  <si>
    <t>愛媛県国民健康保険団体連合会、国民健康保険中央会</t>
    <rPh sb="0" eb="2">
      <t>エヒメ</t>
    </rPh>
    <rPh sb="9" eb="11">
      <t>ダンタイ</t>
    </rPh>
    <rPh sb="15" eb="21">
      <t>コクミンケンコウホケン</t>
    </rPh>
    <rPh sb="21" eb="24">
      <t>チュウオウカイ</t>
    </rPh>
    <phoneticPr fontId="2"/>
  </si>
  <si>
    <t>健康福祉部　健康福祉政策局　保険年金課</t>
  </si>
  <si>
    <t>【健診等データ（月次）】健診台帳データ、健診結果台帳データ、検査問診結果台帳データ、特定健診結果データ、指導台帳データ、指導結果台帳データ、継続支援台帳データ、特定保健指導結果データ、被保険者マスタ、除外対象者データ、健診等機関マスタ
【保険者別集計帳票データ（年次）】特定健診リスクパターン別集計表、質問票項目別集計表、特定健診結果総括表、特定保健指導結果総括表（動機付け）、特定保健指導結果総括表（積極的）、特定健診・保健指導実施結果総括表、特定健診・特定保健指導進捗・実績管理表</t>
    <rPh sb="1" eb="3">
      <t>ケンシン</t>
    </rPh>
    <rPh sb="3" eb="4">
      <t>トウ</t>
    </rPh>
    <rPh sb="8" eb="9">
      <t>ツキ</t>
    </rPh>
    <rPh sb="9" eb="10">
      <t>ツギ</t>
    </rPh>
    <rPh sb="12" eb="14">
      <t>ケンシン</t>
    </rPh>
    <rPh sb="14" eb="16">
      <t>ダイチョウ</t>
    </rPh>
    <rPh sb="20" eb="22">
      <t>ケンシン</t>
    </rPh>
    <rPh sb="22" eb="24">
      <t>ケッカ</t>
    </rPh>
    <rPh sb="24" eb="26">
      <t>ダイチョウ</t>
    </rPh>
    <rPh sb="30" eb="32">
      <t>ケンサ</t>
    </rPh>
    <rPh sb="32" eb="34">
      <t>モンシン</t>
    </rPh>
    <rPh sb="34" eb="36">
      <t>ケッカ</t>
    </rPh>
    <rPh sb="36" eb="38">
      <t>ダイチョウ</t>
    </rPh>
    <rPh sb="42" eb="44">
      <t>トクテイ</t>
    </rPh>
    <rPh sb="44" eb="46">
      <t>ケンシン</t>
    </rPh>
    <rPh sb="46" eb="48">
      <t>ケッカ</t>
    </rPh>
    <rPh sb="52" eb="54">
      <t>シドウ</t>
    </rPh>
    <rPh sb="54" eb="56">
      <t>ダイチョウ</t>
    </rPh>
    <rPh sb="60" eb="62">
      <t>シドウ</t>
    </rPh>
    <rPh sb="62" eb="64">
      <t>ケッカ</t>
    </rPh>
    <rPh sb="64" eb="66">
      <t>ダイチョウ</t>
    </rPh>
    <rPh sb="70" eb="72">
      <t>ケイゾク</t>
    </rPh>
    <rPh sb="72" eb="74">
      <t>シエン</t>
    </rPh>
    <rPh sb="74" eb="76">
      <t>ダイチョウ</t>
    </rPh>
    <rPh sb="80" eb="82">
      <t>トクテイ</t>
    </rPh>
    <rPh sb="82" eb="84">
      <t>ホケン</t>
    </rPh>
    <rPh sb="84" eb="86">
      <t>シドウ</t>
    </rPh>
    <rPh sb="86" eb="88">
      <t>ケッカ</t>
    </rPh>
    <rPh sb="92" eb="96">
      <t>ヒホケンシャ</t>
    </rPh>
    <rPh sb="100" eb="102">
      <t>ジョガイ</t>
    </rPh>
    <rPh sb="102" eb="105">
      <t>タイショウシャ</t>
    </rPh>
    <rPh sb="109" eb="111">
      <t>ケンシン</t>
    </rPh>
    <rPh sb="111" eb="112">
      <t>トウ</t>
    </rPh>
    <rPh sb="112" eb="114">
      <t>キカン</t>
    </rPh>
    <rPh sb="119" eb="121">
      <t>ホケン</t>
    </rPh>
    <rPh sb="121" eb="122">
      <t>シャ</t>
    </rPh>
    <rPh sb="122" eb="123">
      <t>ベツ</t>
    </rPh>
    <rPh sb="123" eb="125">
      <t>シュウケイ</t>
    </rPh>
    <rPh sb="125" eb="127">
      <t>チョウヒョウ</t>
    </rPh>
    <rPh sb="131" eb="133">
      <t>ネンジ</t>
    </rPh>
    <rPh sb="135" eb="137">
      <t>トクテイ</t>
    </rPh>
    <rPh sb="137" eb="139">
      <t>ケンシン</t>
    </rPh>
    <rPh sb="146" eb="147">
      <t>ベツ</t>
    </rPh>
    <rPh sb="147" eb="150">
      <t>シュウケイヒョウ</t>
    </rPh>
    <rPh sb="151" eb="153">
      <t>シツモン</t>
    </rPh>
    <rPh sb="153" eb="154">
      <t>ヒョウ</t>
    </rPh>
    <rPh sb="154" eb="156">
      <t>コウモク</t>
    </rPh>
    <rPh sb="156" eb="157">
      <t>ベツ</t>
    </rPh>
    <rPh sb="157" eb="160">
      <t>シュウケイヒョウ</t>
    </rPh>
    <rPh sb="161" eb="163">
      <t>トクテイ</t>
    </rPh>
    <rPh sb="163" eb="165">
      <t>ケンシン</t>
    </rPh>
    <rPh sb="165" eb="167">
      <t>ケッカ</t>
    </rPh>
    <rPh sb="167" eb="170">
      <t>ソウカツヒョウ</t>
    </rPh>
    <rPh sb="171" eb="173">
      <t>トクテイ</t>
    </rPh>
    <rPh sb="173" eb="175">
      <t>ホケン</t>
    </rPh>
    <rPh sb="175" eb="177">
      <t>シドウ</t>
    </rPh>
    <rPh sb="177" eb="179">
      <t>ケッカ</t>
    </rPh>
    <rPh sb="179" eb="182">
      <t>ソウカツヒョウ</t>
    </rPh>
    <rPh sb="183" eb="185">
      <t>ドウキ</t>
    </rPh>
    <rPh sb="185" eb="186">
      <t>ヅ</t>
    </rPh>
    <rPh sb="201" eb="204">
      <t>セッキョクテキ</t>
    </rPh>
    <rPh sb="206" eb="208">
      <t>トクテイ</t>
    </rPh>
    <rPh sb="208" eb="210">
      <t>ケンシン</t>
    </rPh>
    <rPh sb="211" eb="213">
      <t>ホケン</t>
    </rPh>
    <rPh sb="213" eb="215">
      <t>シドウ</t>
    </rPh>
    <rPh sb="215" eb="217">
      <t>ジッシ</t>
    </rPh>
    <rPh sb="217" eb="219">
      <t>ケッカ</t>
    </rPh>
    <rPh sb="219" eb="222">
      <t>ソウカツヒョウ</t>
    </rPh>
    <rPh sb="223" eb="225">
      <t>トクテイ</t>
    </rPh>
    <rPh sb="225" eb="227">
      <t>ケンシン</t>
    </rPh>
    <rPh sb="228" eb="230">
      <t>トクテイ</t>
    </rPh>
    <rPh sb="230" eb="232">
      <t>ホケン</t>
    </rPh>
    <rPh sb="232" eb="234">
      <t>シドウ</t>
    </rPh>
    <rPh sb="234" eb="236">
      <t>シンチョク</t>
    </rPh>
    <rPh sb="237" eb="239">
      <t>ジッセキ</t>
    </rPh>
    <rPh sb="239" eb="241">
      <t>カンリ</t>
    </rPh>
    <rPh sb="241" eb="242">
      <t>ヒョウ</t>
    </rPh>
    <phoneticPr fontId="2"/>
  </si>
  <si>
    <t>【特定健診等データ管理システム】健診等データ（月次）、保険者別集計帳票データ（年次）
【国保総合システム】医科ﾚレセプト、DPCレセプト、歯科レセプト、調剤レセプト、被保険者台帳データ
【後期高齢者医療請求支払システム】被保険者台帳データ
【介護保険審査支払等システム】保険者向け給付管理票情報、国保連合会保有給付実績情報、保険者台帳情報、市町村固有情報、広域連合情報（行政区情報）、事業所台帳情報、受給者台帳情報</t>
    <rPh sb="1" eb="3">
      <t>トクテイ</t>
    </rPh>
    <rPh sb="3" eb="5">
      <t>ケンシン</t>
    </rPh>
    <rPh sb="5" eb="6">
      <t>トウ</t>
    </rPh>
    <rPh sb="9" eb="11">
      <t>カンリ</t>
    </rPh>
    <rPh sb="16" eb="18">
      <t>ケンシン</t>
    </rPh>
    <rPh sb="18" eb="19">
      <t>トウ</t>
    </rPh>
    <rPh sb="23" eb="24">
      <t>ツキ</t>
    </rPh>
    <rPh sb="24" eb="25">
      <t>ツギ</t>
    </rPh>
    <rPh sb="27" eb="30">
      <t>ホケンシャ</t>
    </rPh>
    <rPh sb="30" eb="31">
      <t>ベツ</t>
    </rPh>
    <rPh sb="31" eb="33">
      <t>シュウケイ</t>
    </rPh>
    <rPh sb="33" eb="35">
      <t>チョウヒョウ</t>
    </rPh>
    <rPh sb="39" eb="41">
      <t>ネンジ</t>
    </rPh>
    <rPh sb="44" eb="46">
      <t>コクホ</t>
    </rPh>
    <rPh sb="46" eb="48">
      <t>ソウゴウ</t>
    </rPh>
    <rPh sb="53" eb="55">
      <t>イカ</t>
    </rPh>
    <rPh sb="69" eb="71">
      <t>シカ</t>
    </rPh>
    <rPh sb="76" eb="78">
      <t>チョウザイ</t>
    </rPh>
    <rPh sb="83" eb="87">
      <t>ヒホケンシャ</t>
    </rPh>
    <rPh sb="87" eb="89">
      <t>ダイチョウ</t>
    </rPh>
    <rPh sb="94" eb="96">
      <t>コウキ</t>
    </rPh>
    <rPh sb="96" eb="99">
      <t>コウレイシャ</t>
    </rPh>
    <rPh sb="99" eb="101">
      <t>イリョウ</t>
    </rPh>
    <rPh sb="101" eb="103">
      <t>セイキュウ</t>
    </rPh>
    <rPh sb="103" eb="105">
      <t>シハラ</t>
    </rPh>
    <rPh sb="110" eb="114">
      <t>ヒホケンシャ</t>
    </rPh>
    <rPh sb="114" eb="116">
      <t>ダイチョウ</t>
    </rPh>
    <rPh sb="121" eb="123">
      <t>カイゴ</t>
    </rPh>
    <rPh sb="123" eb="125">
      <t>ホケン</t>
    </rPh>
    <rPh sb="125" eb="127">
      <t>シンサ</t>
    </rPh>
    <rPh sb="127" eb="129">
      <t>シハライ</t>
    </rPh>
    <rPh sb="129" eb="130">
      <t>トウ</t>
    </rPh>
    <rPh sb="135" eb="138">
      <t>ホケンシャ</t>
    </rPh>
    <rPh sb="138" eb="139">
      <t>ム</t>
    </rPh>
    <rPh sb="140" eb="142">
      <t>キュウフ</t>
    </rPh>
    <rPh sb="142" eb="144">
      <t>カンリ</t>
    </rPh>
    <rPh sb="144" eb="145">
      <t>ヒョウ</t>
    </rPh>
    <rPh sb="145" eb="147">
      <t>ジョウホウ</t>
    </rPh>
    <rPh sb="185" eb="188">
      <t>ギョウセイク</t>
    </rPh>
    <rPh sb="188" eb="190">
      <t>ジョウホウ</t>
    </rPh>
    <rPh sb="192" eb="195">
      <t>ジギョウショ</t>
    </rPh>
    <rPh sb="195" eb="197">
      <t>ダイチョウ</t>
    </rPh>
    <rPh sb="197" eb="199">
      <t>ジョウホウ</t>
    </rPh>
    <rPh sb="200" eb="203">
      <t>ジュキュウシャ</t>
    </rPh>
    <rPh sb="203" eb="205">
      <t>ダイチョウ</t>
    </rPh>
    <rPh sb="205" eb="207">
      <t>ジョウホウ</t>
    </rPh>
    <phoneticPr fontId="2"/>
  </si>
  <si>
    <t>高額療養費簡素化申請者受付リスト</t>
    <phoneticPr fontId="1"/>
  </si>
  <si>
    <t>法第60条第2項第２号（マニュアル処理ファイル）</t>
    <phoneticPr fontId="1"/>
  </si>
  <si>
    <t>法第60条第2項第１号（電算処理ファイル）</t>
    <phoneticPr fontId="1"/>
  </si>
  <si>
    <t>こども未来部　こども未来政策局　ネウボラ政策課</t>
    <rPh sb="3" eb="5">
      <t>ミライ</t>
    </rPh>
    <rPh sb="5" eb="6">
      <t>ブ</t>
    </rPh>
    <rPh sb="10" eb="12">
      <t>ミライ</t>
    </rPh>
    <rPh sb="12" eb="14">
      <t>セイサク</t>
    </rPh>
    <rPh sb="14" eb="15">
      <t>キョク</t>
    </rPh>
    <rPh sb="20" eb="22">
      <t>セイサク</t>
    </rPh>
    <rPh sb="22" eb="23">
      <t>カ</t>
    </rPh>
    <phoneticPr fontId="5"/>
  </si>
  <si>
    <t>地域振興部　防災安全局　防災危機管理課</t>
    <phoneticPr fontId="5"/>
  </si>
  <si>
    <t>健康福祉部　健康福祉政策局　生活支援課</t>
  </si>
  <si>
    <t>生活保護法及び中国残留邦人等の円滑な帰国の促進並びに永住帰国した中国残留邦人等及び特定配偶者の自立支援に関する法律施行事務のため</t>
    <rPh sb="0" eb="5">
      <t>セイカツホゴホウ</t>
    </rPh>
    <rPh sb="5" eb="6">
      <t>オヨ</t>
    </rPh>
    <phoneticPr fontId="1"/>
  </si>
  <si>
    <t>処理年月 検索番号 診療・調剤年月 実施機関番号 ケース番号 世帯員番号 給付割合 保険種別１ 保険種別２ 本人・家族・三歳・高老区分 入外別種別コード 点数表コード 都道府県コード 医療機関・保険薬局コード 診療科コード 男女区分 生年月日 加入者番号 氏名 氏名(検索カナ) レセ電・紙レセ種別コード レセプト管理番号 画像品位注意コード 職務上の事由 特記事項1 特記事項2 特記事項3 特記事項4 特記事項5 メモ1 メモ2 メモ3 メモ4 メモ5 所得区分コード 支払先フラグ 事業主フラグ 鍼灸フラグ 原本印刷済フラグ 再審査フラグ 再審査結果データ取込フラグ 再請求フラグ 一連番号 V5・1024フラグ 取込ファイル区分 取消フラグ レセプト媒体取込通番 媒体情報通番 請求年月 生保オリジナル番号 生保独自項目1 生保独自項目2 生保独自項目3 生保独自項目4 生保独自項目5 作成日時 更新日時 続柄コード 受診者種別コード 保険種別コード 年齢 再審査情報ソート順 返戻理由コード 決定点数(保) 請求点数(保) 公費負担者番号 公費受給者番号 診療実日数 合計点数 負担金額_公費 外来一部負担金 入院一部負担金 食事回数 食事合計金額 食事標準負担額 保険者番号 処方箋医療機関ｺｰﾄﾞ</t>
  </si>
  <si>
    <t>今治市において受給歴がある者</t>
    <rPh sb="0" eb="3">
      <t>イマバリシ</t>
    </rPh>
    <rPh sb="7" eb="9">
      <t>ジュキュウ</t>
    </rPh>
    <rPh sb="9" eb="10">
      <t>レキ</t>
    </rPh>
    <rPh sb="13" eb="14">
      <t>モノ</t>
    </rPh>
    <phoneticPr fontId="1"/>
  </si>
  <si>
    <t>今治市の区域内に住所を有する年齢満18年以上の日本国民（選挙権の消極的要件に該当し、選挙権を有しない者を除く。）で、その者に係る住民票が作成された日から引き続き３か月以上今治市の住民基本台帳に記録されている者</t>
    <rPh sb="0" eb="3">
      <t>イマバリシ</t>
    </rPh>
    <rPh sb="4" eb="7">
      <t>クイキナイ</t>
    </rPh>
    <rPh sb="8" eb="10">
      <t>ジュウショ</t>
    </rPh>
    <rPh sb="11" eb="12">
      <t>ユウ</t>
    </rPh>
    <rPh sb="14" eb="16">
      <t>ネンレイ</t>
    </rPh>
    <rPh sb="16" eb="17">
      <t>マン</t>
    </rPh>
    <rPh sb="19" eb="22">
      <t>ネンイジョウ</t>
    </rPh>
    <rPh sb="23" eb="25">
      <t>ニホン</t>
    </rPh>
    <rPh sb="25" eb="27">
      <t>コクミン</t>
    </rPh>
    <rPh sb="28" eb="30">
      <t>センキョ</t>
    </rPh>
    <rPh sb="30" eb="31">
      <t>ケン</t>
    </rPh>
    <rPh sb="32" eb="35">
      <t>ショウキョクテキ</t>
    </rPh>
    <rPh sb="35" eb="37">
      <t>ヨウケン</t>
    </rPh>
    <rPh sb="38" eb="40">
      <t>ガイトウ</t>
    </rPh>
    <rPh sb="42" eb="44">
      <t>センキョ</t>
    </rPh>
    <rPh sb="44" eb="45">
      <t>ケン</t>
    </rPh>
    <rPh sb="46" eb="47">
      <t>ユウ</t>
    </rPh>
    <rPh sb="50" eb="51">
      <t>モノ</t>
    </rPh>
    <rPh sb="52" eb="53">
      <t>ノゾ</t>
    </rPh>
    <rPh sb="60" eb="61">
      <t>モノ</t>
    </rPh>
    <rPh sb="62" eb="63">
      <t>カカ</t>
    </rPh>
    <rPh sb="64" eb="67">
      <t>ジュウミンヒョウ</t>
    </rPh>
    <rPh sb="68" eb="70">
      <t>サクセイ</t>
    </rPh>
    <rPh sb="73" eb="74">
      <t>ヒ</t>
    </rPh>
    <rPh sb="76" eb="77">
      <t>ヒ</t>
    </rPh>
    <rPh sb="78" eb="79">
      <t>ツヅ</t>
    </rPh>
    <rPh sb="82" eb="85">
      <t>ゲツイジョウ</t>
    </rPh>
    <rPh sb="85" eb="88">
      <t>イマバリシ</t>
    </rPh>
    <rPh sb="89" eb="91">
      <t>ジュウミン</t>
    </rPh>
    <rPh sb="91" eb="93">
      <t>キホン</t>
    </rPh>
    <rPh sb="93" eb="95">
      <t>ダイチョウ</t>
    </rPh>
    <rPh sb="96" eb="98">
      <t>キロク</t>
    </rPh>
    <rPh sb="103" eb="104">
      <t>モノ</t>
    </rPh>
    <phoneticPr fontId="1"/>
  </si>
  <si>
    <t>生活保護法施行事務のため</t>
    <rPh sb="0" eb="5">
      <t>セイカツホゴホウ</t>
    </rPh>
    <rPh sb="5" eb="9">
      <t>シコウジム</t>
    </rPh>
    <phoneticPr fontId="3"/>
  </si>
  <si>
    <t>今治市において受給歴がある者</t>
  </si>
  <si>
    <t>-</t>
    <phoneticPr fontId="1"/>
  </si>
  <si>
    <t>ふるさと納税の寄附申込を行った者</t>
    <rPh sb="4" eb="6">
      <t>ノウゼイ</t>
    </rPh>
    <rPh sb="7" eb="9">
      <t>キフ</t>
    </rPh>
    <rPh sb="9" eb="11">
      <t>モウシコミ</t>
    </rPh>
    <rPh sb="12" eb="13">
      <t>オコナ</t>
    </rPh>
    <rPh sb="15" eb="16">
      <t>モノ</t>
    </rPh>
    <phoneticPr fontId="1"/>
  </si>
  <si>
    <t>ふるさと納税の寄附申込を行った者のうち、寄附金税額控除にかかる申告特例（ふるさと納税ワンストップ特例）申請を行った者</t>
    <rPh sb="4" eb="6">
      <t>ノウゼイ</t>
    </rPh>
    <rPh sb="7" eb="9">
      <t>キフ</t>
    </rPh>
    <rPh sb="9" eb="11">
      <t>モウシコミ</t>
    </rPh>
    <rPh sb="12" eb="13">
      <t>オコナ</t>
    </rPh>
    <rPh sb="15" eb="16">
      <t>モノ</t>
    </rPh>
    <rPh sb="51" eb="53">
      <t>シンセイ</t>
    </rPh>
    <rPh sb="54" eb="55">
      <t>オコナ</t>
    </rPh>
    <rPh sb="57" eb="58">
      <t>モノ</t>
    </rPh>
    <phoneticPr fontId="1"/>
  </si>
  <si>
    <t>市内の６５歳以上の高齢者及び介護認定のある４０歳以上から６５歳未満の者</t>
  </si>
  <si>
    <t>地方税法に基づく、固定資産税の適正な賦課のため</t>
    <rPh sb="9" eb="14">
      <t>コテイシサンゼイ</t>
    </rPh>
    <rPh sb="15" eb="17">
      <t>テキセイ</t>
    </rPh>
    <rPh sb="18" eb="20">
      <t>フカ</t>
    </rPh>
    <phoneticPr fontId="7"/>
  </si>
  <si>
    <t>今治市に固定資産を所有する者</t>
    <rPh sb="0" eb="3">
      <t>イマバリシ</t>
    </rPh>
    <rPh sb="4" eb="8">
      <t>コテイシサン</t>
    </rPh>
    <rPh sb="9" eb="11">
      <t>ショユウ</t>
    </rPh>
    <rPh sb="13" eb="14">
      <t>モノ</t>
    </rPh>
    <phoneticPr fontId="3"/>
  </si>
  <si>
    <t>-</t>
  </si>
  <si>
    <t>議会報告の有無、採納年月日、寄附金額、寄附物件（物件・数量・評価額）、寄附目的、寄附者の住所・肩書き等・氏名、寄附保管場所</t>
  </si>
  <si>
    <t>滞納整理システムと連動させ、経過記事を追記している。</t>
    <rPh sb="0" eb="2">
      <t>タイノウ</t>
    </rPh>
    <rPh sb="2" eb="4">
      <t>セイリ</t>
    </rPh>
    <rPh sb="9" eb="11">
      <t>レンドウ</t>
    </rPh>
    <rPh sb="14" eb="16">
      <t>ケイカ</t>
    </rPh>
    <rPh sb="16" eb="18">
      <t>キジ</t>
    </rPh>
    <rPh sb="19" eb="21">
      <t>ツイキ</t>
    </rPh>
    <phoneticPr fontId="1"/>
  </si>
  <si>
    <t>滞納整理システムと連動させ、経過記事を追記している。</t>
    <phoneticPr fontId="1"/>
  </si>
  <si>
    <t>原付および軽自動車の課税台帳に登録されている者。</t>
    <rPh sb="0" eb="2">
      <t>ゲンツキ</t>
    </rPh>
    <rPh sb="5" eb="9">
      <t>ケイジドウシャ</t>
    </rPh>
    <rPh sb="10" eb="14">
      <t>カゼイダイチョウ</t>
    </rPh>
    <rPh sb="15" eb="17">
      <t>トウロク</t>
    </rPh>
    <rPh sb="22" eb="23">
      <t>モノ</t>
    </rPh>
    <phoneticPr fontId="3"/>
  </si>
  <si>
    <t>愛媛県国民健康保険連合会</t>
    <rPh sb="0" eb="3">
      <t>エヒメケン</t>
    </rPh>
    <rPh sb="3" eb="9">
      <t>コクミンケンコウホケン</t>
    </rPh>
    <rPh sb="9" eb="12">
      <t>レンゴウカイ</t>
    </rPh>
    <phoneticPr fontId="7"/>
  </si>
  <si>
    <t>愛媛県国民健康保険団体連合会</t>
    <rPh sb="0" eb="3">
      <t>エヒメケン</t>
    </rPh>
    <rPh sb="3" eb="9">
      <t>コクミンケンコウホケン</t>
    </rPh>
    <rPh sb="9" eb="14">
      <t>ダンタイレンゴウカイ</t>
    </rPh>
    <phoneticPr fontId="3"/>
  </si>
  <si>
    <t>今治市避難行動要支援者名簿登録申請書を提出した者</t>
  </si>
  <si>
    <t>年度内で６５歳以上の住民基本台帳登録者</t>
  </si>
  <si>
    <t>排水設備取付管確認届</t>
    <phoneticPr fontId="1"/>
  </si>
  <si>
    <t>整理番号、氏名、生年月日、電話番号</t>
    <rPh sb="13" eb="15">
      <t>デンワ</t>
    </rPh>
    <rPh sb="15" eb="17">
      <t>バンゴウ</t>
    </rPh>
    <phoneticPr fontId="5"/>
  </si>
  <si>
    <t>氏名、住所、生年月日、所在地、電話番号</t>
    <rPh sb="0" eb="2">
      <t>シメイ</t>
    </rPh>
    <rPh sb="3" eb="5">
      <t>ジュウショ</t>
    </rPh>
    <rPh sb="6" eb="8">
      <t>セイネン</t>
    </rPh>
    <rPh sb="8" eb="10">
      <t>ガッピ</t>
    </rPh>
    <rPh sb="11" eb="14">
      <t>ショザイチ</t>
    </rPh>
    <rPh sb="15" eb="17">
      <t>デンワ</t>
    </rPh>
    <rPh sb="17" eb="19">
      <t>バンゴウ</t>
    </rPh>
    <phoneticPr fontId="5"/>
  </si>
  <si>
    <t>氏名、住所、所在地、電話番号</t>
    <rPh sb="0" eb="2">
      <t>シメイ</t>
    </rPh>
    <rPh sb="3" eb="5">
      <t>ジュウショ</t>
    </rPh>
    <rPh sb="6" eb="9">
      <t>ショザイチ</t>
    </rPh>
    <rPh sb="10" eb="12">
      <t>デンワ</t>
    </rPh>
    <rPh sb="12" eb="14">
      <t>バンゴウ</t>
    </rPh>
    <phoneticPr fontId="5"/>
  </si>
  <si>
    <t>消防法に基づく許認可、届出をした者及び、火災予防条例に基づく届出をした者</t>
    <rPh sb="4" eb="5">
      <t>モト</t>
    </rPh>
    <rPh sb="7" eb="10">
      <t>キョニンカ</t>
    </rPh>
    <rPh sb="11" eb="13">
      <t>トドケデ</t>
    </rPh>
    <rPh sb="16" eb="17">
      <t>モノ</t>
    </rPh>
    <rPh sb="17" eb="18">
      <t>オヨ</t>
    </rPh>
    <rPh sb="35" eb="36">
      <t>モノ</t>
    </rPh>
    <phoneticPr fontId="1"/>
  </si>
  <si>
    <t>保育業務支援ファイル</t>
  </si>
  <si>
    <t>こども未来部　こども未来政策局　保育幼稚園課</t>
  </si>
  <si>
    <t>今治市立保育所及び認定こども園の保育業務支援のため</t>
    <rPh sb="0" eb="2">
      <t>イマバリ</t>
    </rPh>
    <rPh sb="2" eb="4">
      <t>シリツ</t>
    </rPh>
    <rPh sb="4" eb="6">
      <t>ホイク</t>
    </rPh>
    <rPh sb="6" eb="7">
      <t>ショ</t>
    </rPh>
    <rPh sb="7" eb="8">
      <t>オヨ</t>
    </rPh>
    <rPh sb="9" eb="11">
      <t>ニンテイ</t>
    </rPh>
    <rPh sb="14" eb="15">
      <t>エン</t>
    </rPh>
    <rPh sb="16" eb="18">
      <t>ホイク</t>
    </rPh>
    <rPh sb="18" eb="20">
      <t>ギョウム</t>
    </rPh>
    <rPh sb="20" eb="22">
      <t>シエン</t>
    </rPh>
    <phoneticPr fontId="1"/>
  </si>
  <si>
    <t>○園児情報（園児番号、 園児氏名、 園児氏名カナ、 生年月日、 性別、 入園日、 卒・退園日、 血液型、 クラス情報（クラス番号、クラス名、クラス所属開始日、クラス所属終了日）、 保育区分（保育区分、保育区分適用開始日、保育区分適用終了日）、 認定区分（認定区分、認定区分適用開始日、認定区分適用終了日）、 世帯区分〔延長料金計算の為、料金が発生する・しないの2つをA、Bで管理〕（世帯区分、世帯区分適用開始日、世帯区分適用終了日、保護者番号、保護者氏名、保護者氏名カナ）、登園予定情報（早出、登園予定時間、登園予定適用開始日、登園予定適用終了日）、お迎え予定情報（お迎え予定時間、お迎え予定適用開始日、お迎え予定適用終了日）、離乳食終了日、アレルギー、身体測定（測定日付、身長、体重、胸囲、頭囲、カウプ指数））
○保護者情報 （ 保護者番号、保護者氏名、保護者氏名カナ、連絡先1、連絡先1備考、連絡先2、連絡先2備考、連絡先3、連絡先3備考、連絡先4、連絡先4備考、連絡先5、連絡先5備考、連絡備考、住所、メールアドレス）
○職員情報 （職員番号、職員氏名、職員氏名カナ、連絡先、所属開始日、所属終了日、睡眠チェック担当、役職、雇用区分）
○登降園情報（日付、園児番号、園児氏名、園児氏名カナ、現在状況、登園時間、降園時間、休暇理由、休暇詳細、登園時伝達事項、降園時伝達事項、伝達状況、投薬有無、給食有無、給食種類、午前おやつ有無、午後おやつ有無、夕方おやつ有無、検温情報（検温時刻、体温）、排便情報（排便時刻、排便）、ミルク情報（ミルク）、延長・預かり保育利用、預かり開始時間、預かり終了時間、連れて来た人、お迎えに来た人）
○睡眠 （日付、園児番号、園児氏名、園児氏名カナ、異常、チェックテーブル（職員番号、確認者、確認時間、状態））
○室温湿度（日付、天候、室温湿度履歴（計測時間、室温履歴、湿度履歴　））</t>
  </si>
  <si>
    <t>今治市立保育所及び認定こども園の園児、保護者、職員</t>
    <rPh sb="16" eb="18">
      <t>エンジ</t>
    </rPh>
    <rPh sb="19" eb="22">
      <t>ホゴシャ</t>
    </rPh>
    <rPh sb="23" eb="25">
      <t>ショクイン</t>
    </rPh>
    <phoneticPr fontId="1"/>
  </si>
  <si>
    <t>実施なし</t>
  </si>
  <si>
    <t>子ども・子育て支援法に基づく、教育・保育給付認定事務等の取扱いのため</t>
    <rPh sb="0" eb="1">
      <t>コ</t>
    </rPh>
    <rPh sb="4" eb="6">
      <t>コソダ</t>
    </rPh>
    <rPh sb="7" eb="9">
      <t>シエン</t>
    </rPh>
    <rPh sb="9" eb="10">
      <t>ホウ</t>
    </rPh>
    <rPh sb="11" eb="12">
      <t>モト</t>
    </rPh>
    <rPh sb="15" eb="24">
      <t>キョウイク</t>
    </rPh>
    <rPh sb="24" eb="26">
      <t>ジム</t>
    </rPh>
    <rPh sb="26" eb="27">
      <t>トウ</t>
    </rPh>
    <rPh sb="28" eb="30">
      <t>トリアツカ</t>
    </rPh>
    <phoneticPr fontId="1"/>
  </si>
  <si>
    <t>教育・保育給付認定申請および施設利用申込を提出した者</t>
    <rPh sb="0" eb="9">
      <t>キョウイク</t>
    </rPh>
    <rPh sb="9" eb="11">
      <t>シンセイ</t>
    </rPh>
    <rPh sb="14" eb="16">
      <t>シセツ</t>
    </rPh>
    <rPh sb="16" eb="18">
      <t>リヨウ</t>
    </rPh>
    <rPh sb="18" eb="20">
      <t>モウシコミ</t>
    </rPh>
    <rPh sb="21" eb="23">
      <t>テイシュツ</t>
    </rPh>
    <rPh sb="25" eb="26">
      <t>モノ</t>
    </rPh>
    <phoneticPr fontId="1"/>
  </si>
  <si>
    <t>子ども・子育て支援法に基づく、保育料賦課収納事務のため</t>
    <rPh sb="0" eb="1">
      <t>コ</t>
    </rPh>
    <rPh sb="4" eb="6">
      <t>コソダ</t>
    </rPh>
    <rPh sb="7" eb="9">
      <t>シエン</t>
    </rPh>
    <rPh sb="9" eb="10">
      <t>ホウ</t>
    </rPh>
    <rPh sb="11" eb="12">
      <t>モト</t>
    </rPh>
    <rPh sb="15" eb="17">
      <t>ホイク</t>
    </rPh>
    <rPh sb="17" eb="18">
      <t>リョウ</t>
    </rPh>
    <rPh sb="18" eb="20">
      <t>フカ</t>
    </rPh>
    <rPh sb="20" eb="22">
      <t>シュウノウ</t>
    </rPh>
    <rPh sb="22" eb="24">
      <t>ジム</t>
    </rPh>
    <phoneticPr fontId="1"/>
  </si>
  <si>
    <t>子ども・子育て支援法に基づく、保育料の賦課があった者</t>
    <rPh sb="25" eb="26">
      <t>モノ</t>
    </rPh>
    <phoneticPr fontId="1"/>
  </si>
  <si>
    <t>子ども・子育て支援法に基づく、子育てのための施設等利用給付認定事務の取扱いのため</t>
    <rPh sb="0" eb="1">
      <t>コ</t>
    </rPh>
    <rPh sb="4" eb="6">
      <t>コソダ</t>
    </rPh>
    <rPh sb="7" eb="9">
      <t>シエン</t>
    </rPh>
    <rPh sb="9" eb="10">
      <t>ホウ</t>
    </rPh>
    <rPh sb="11" eb="12">
      <t>モト</t>
    </rPh>
    <rPh sb="15" eb="17">
      <t>コソダ</t>
    </rPh>
    <rPh sb="22" eb="24">
      <t>シセツ</t>
    </rPh>
    <rPh sb="24" eb="25">
      <t>トウ</t>
    </rPh>
    <rPh sb="25" eb="27">
      <t>リヨウ</t>
    </rPh>
    <rPh sb="27" eb="29">
      <t>キュウフ</t>
    </rPh>
    <rPh sb="29" eb="31">
      <t>ニンテイ</t>
    </rPh>
    <rPh sb="31" eb="33">
      <t>ジム</t>
    </rPh>
    <rPh sb="34" eb="36">
      <t>トリアツカ</t>
    </rPh>
    <phoneticPr fontId="1"/>
  </si>
  <si>
    <t>子育てのための施設等利用給付認定申請を提出した者</t>
    <rPh sb="0" eb="2">
      <t>コソダ</t>
    </rPh>
    <rPh sb="7" eb="9">
      <t>シセツ</t>
    </rPh>
    <rPh sb="9" eb="10">
      <t>トウ</t>
    </rPh>
    <rPh sb="10" eb="12">
      <t>リヨウ</t>
    </rPh>
    <rPh sb="12" eb="14">
      <t>キュウフ</t>
    </rPh>
    <rPh sb="14" eb="16">
      <t>ニンテイ</t>
    </rPh>
    <rPh sb="16" eb="18">
      <t>シンセイ</t>
    </rPh>
    <rPh sb="19" eb="21">
      <t>テイシュツ</t>
    </rPh>
    <rPh sb="23" eb="24">
      <t>モノ</t>
    </rPh>
    <phoneticPr fontId="1"/>
  </si>
  <si>
    <t>消防本部警防課</t>
    <rPh sb="0" eb="2">
      <t>ショウボウ</t>
    </rPh>
    <rPh sb="2" eb="4">
      <t>ホンブ</t>
    </rPh>
    <rPh sb="4" eb="7">
      <t>ケイボウカ</t>
    </rPh>
    <phoneticPr fontId="3"/>
  </si>
  <si>
    <t>救命講習受講申請受付、修了証交付及び有効期限の管理</t>
    <rPh sb="0" eb="4">
      <t>キュウメイコウシュウ</t>
    </rPh>
    <rPh sb="4" eb="6">
      <t>ジュコウ</t>
    </rPh>
    <rPh sb="6" eb="8">
      <t>シンセイ</t>
    </rPh>
    <rPh sb="8" eb="10">
      <t>ウケツケ</t>
    </rPh>
    <rPh sb="11" eb="13">
      <t>シュウリョウ</t>
    </rPh>
    <rPh sb="13" eb="14">
      <t>ショウ</t>
    </rPh>
    <rPh sb="14" eb="16">
      <t>コウフ</t>
    </rPh>
    <rPh sb="16" eb="17">
      <t>オヨ</t>
    </rPh>
    <rPh sb="18" eb="20">
      <t>ユウコウ</t>
    </rPh>
    <rPh sb="20" eb="22">
      <t>キゲン</t>
    </rPh>
    <rPh sb="23" eb="25">
      <t>カンリ</t>
    </rPh>
    <phoneticPr fontId="3"/>
  </si>
  <si>
    <t>受付番号、交付番号、申請者・交付者の氏名、年齢、生年月日、勤務先、住所</t>
    <rPh sb="0" eb="2">
      <t>ウケツケ</t>
    </rPh>
    <rPh sb="2" eb="4">
      <t>バンゴウ</t>
    </rPh>
    <rPh sb="5" eb="7">
      <t>コウフ</t>
    </rPh>
    <rPh sb="7" eb="9">
      <t>バンゴウ</t>
    </rPh>
    <rPh sb="10" eb="13">
      <t>シンセイシャ</t>
    </rPh>
    <rPh sb="14" eb="16">
      <t>コウフ</t>
    </rPh>
    <rPh sb="16" eb="17">
      <t>シャ</t>
    </rPh>
    <rPh sb="18" eb="20">
      <t>シメイ</t>
    </rPh>
    <rPh sb="21" eb="23">
      <t>ネンレイ</t>
    </rPh>
    <rPh sb="24" eb="26">
      <t>セイネン</t>
    </rPh>
    <rPh sb="26" eb="28">
      <t>ガッピ</t>
    </rPh>
    <rPh sb="29" eb="32">
      <t>キンムサキ</t>
    </rPh>
    <rPh sb="33" eb="35">
      <t>ジュウショ</t>
    </rPh>
    <phoneticPr fontId="3"/>
  </si>
  <si>
    <t>救命講習申請書を提出した者</t>
    <rPh sb="8" eb="10">
      <t>テイシュツ</t>
    </rPh>
    <rPh sb="12" eb="13">
      <t>モノ</t>
    </rPh>
    <phoneticPr fontId="3"/>
  </si>
  <si>
    <t>消防本部警防課</t>
  </si>
  <si>
    <t>救急業務の適正管理及び実績報告</t>
    <rPh sb="0" eb="2">
      <t>キュウキュウ</t>
    </rPh>
    <rPh sb="2" eb="4">
      <t>ギョウム</t>
    </rPh>
    <rPh sb="5" eb="7">
      <t>テキセイ</t>
    </rPh>
    <rPh sb="7" eb="9">
      <t>カンリ</t>
    </rPh>
    <rPh sb="9" eb="10">
      <t>オヨ</t>
    </rPh>
    <rPh sb="11" eb="13">
      <t>ジッセキ</t>
    </rPh>
    <rPh sb="13" eb="15">
      <t>ホウコク</t>
    </rPh>
    <phoneticPr fontId="3"/>
  </si>
  <si>
    <t>救急搬送者の住所、氏名、生年月日、職業、年齢、性別、救急種別、出動日時、収容機関名、救急概況</t>
    <rPh sb="0" eb="4">
      <t>キュウキュウハンソウ</t>
    </rPh>
    <rPh sb="4" eb="5">
      <t>シャ</t>
    </rPh>
    <rPh sb="17" eb="19">
      <t>ショクギョウ</t>
    </rPh>
    <rPh sb="26" eb="28">
      <t>キュウキュウ</t>
    </rPh>
    <rPh sb="28" eb="30">
      <t>シュベツ</t>
    </rPh>
    <rPh sb="31" eb="33">
      <t>シュツドウ</t>
    </rPh>
    <rPh sb="33" eb="35">
      <t>ニチジ</t>
    </rPh>
    <rPh sb="36" eb="38">
      <t>シュウヨウ</t>
    </rPh>
    <rPh sb="38" eb="40">
      <t>キカン</t>
    </rPh>
    <rPh sb="40" eb="41">
      <t>メイ</t>
    </rPh>
    <rPh sb="42" eb="44">
      <t>キュウキュウ</t>
    </rPh>
    <rPh sb="44" eb="46">
      <t>ガイキョウ</t>
    </rPh>
    <phoneticPr fontId="3"/>
  </si>
  <si>
    <t>救急搬送された者</t>
    <rPh sb="0" eb="2">
      <t>キュウキュウ</t>
    </rPh>
    <rPh sb="2" eb="4">
      <t>ハンソウ</t>
    </rPh>
    <rPh sb="7" eb="8">
      <t>モノ</t>
    </rPh>
    <phoneticPr fontId="3"/>
  </si>
  <si>
    <t>消防本部警防課</t>
    <rPh sb="0" eb="2">
      <t>ショウボウ</t>
    </rPh>
    <rPh sb="2" eb="4">
      <t>ホンブ</t>
    </rPh>
    <rPh sb="4" eb="6">
      <t>ケイボウ</t>
    </rPh>
    <rPh sb="6" eb="7">
      <t>カ</t>
    </rPh>
    <phoneticPr fontId="3"/>
  </si>
  <si>
    <t>氏名、性別、生年月日等、住所、学校（保育所等）名、家族状況、続柄、相談日、相談の主訴</t>
    <rPh sb="10" eb="11">
      <t>トウ</t>
    </rPh>
    <rPh sb="33" eb="36">
      <t>ソウダンビ</t>
    </rPh>
    <phoneticPr fontId="5"/>
  </si>
  <si>
    <t>児童虐待相談の対象になる者（本人のほか、保護者等も含む）</t>
    <rPh sb="0" eb="4">
      <t>ジドウギャクタイ</t>
    </rPh>
    <rPh sb="4" eb="6">
      <t>ソウダン</t>
    </rPh>
    <rPh sb="7" eb="9">
      <t>タイショウ</t>
    </rPh>
    <rPh sb="12" eb="13">
      <t>モノ</t>
    </rPh>
    <rPh sb="14" eb="16">
      <t>ホンニン</t>
    </rPh>
    <rPh sb="20" eb="23">
      <t>ホゴシャ</t>
    </rPh>
    <rPh sb="23" eb="24">
      <t>トウ</t>
    </rPh>
    <rPh sb="25" eb="26">
      <t>フク</t>
    </rPh>
    <phoneticPr fontId="2"/>
  </si>
  <si>
    <t>学習支援ファイル</t>
  </si>
  <si>
    <t>教育委員会事務局　教育政策局　学校教育課</t>
  </si>
  <si>
    <t>児童生徒の学習支援として愛媛県開発のCBTシステムを使用するにあたって、登録・管理するため</t>
    <rPh sb="0" eb="2">
      <t>ジドウ</t>
    </rPh>
    <rPh sb="2" eb="4">
      <t>セイト</t>
    </rPh>
    <rPh sb="5" eb="7">
      <t>ガクシュウ</t>
    </rPh>
    <rPh sb="7" eb="9">
      <t>シエン</t>
    </rPh>
    <rPh sb="12" eb="15">
      <t>エヒメケン</t>
    </rPh>
    <rPh sb="15" eb="17">
      <t>カイハツ</t>
    </rPh>
    <rPh sb="26" eb="28">
      <t>シヨウ</t>
    </rPh>
    <rPh sb="36" eb="38">
      <t>トウロク</t>
    </rPh>
    <rPh sb="39" eb="41">
      <t>カンリ</t>
    </rPh>
    <phoneticPr fontId="1"/>
  </si>
  <si>
    <t>児童生徒氏名、整理番号、成績評価</t>
    <rPh sb="0" eb="2">
      <t>ジドウ</t>
    </rPh>
    <rPh sb="2" eb="4">
      <t>セイト</t>
    </rPh>
    <rPh sb="4" eb="6">
      <t>シメイ</t>
    </rPh>
    <rPh sb="7" eb="9">
      <t>セイリ</t>
    </rPh>
    <rPh sb="9" eb="11">
      <t>バンゴウ</t>
    </rPh>
    <rPh sb="12" eb="14">
      <t>セイセキ</t>
    </rPh>
    <rPh sb="14" eb="16">
      <t>ヒョウカ</t>
    </rPh>
    <phoneticPr fontId="5"/>
  </si>
  <si>
    <t>市立小中学校の児童生徒及び教職員</t>
    <rPh sb="0" eb="2">
      <t>シリツ</t>
    </rPh>
    <rPh sb="2" eb="6">
      <t>ショウチュウガッコウ</t>
    </rPh>
    <rPh sb="7" eb="9">
      <t>ジドウ</t>
    </rPh>
    <rPh sb="9" eb="11">
      <t>セイト</t>
    </rPh>
    <rPh sb="11" eb="12">
      <t>オヨ</t>
    </rPh>
    <rPh sb="13" eb="16">
      <t>キョウショクイン</t>
    </rPh>
    <phoneticPr fontId="1"/>
  </si>
  <si>
    <t>児童生徒の学習支援として文部科学省開発のCBTシステムを使用するにあたって、登録・管理するため</t>
    <rPh sb="0" eb="2">
      <t>ジドウ</t>
    </rPh>
    <rPh sb="2" eb="4">
      <t>セイト</t>
    </rPh>
    <rPh sb="5" eb="7">
      <t>ガクシュウ</t>
    </rPh>
    <rPh sb="7" eb="9">
      <t>シエン</t>
    </rPh>
    <rPh sb="12" eb="14">
      <t>モンブ</t>
    </rPh>
    <rPh sb="14" eb="17">
      <t>カガクショウ</t>
    </rPh>
    <rPh sb="17" eb="19">
      <t>カイハツ</t>
    </rPh>
    <rPh sb="28" eb="30">
      <t>シヨウ</t>
    </rPh>
    <rPh sb="38" eb="40">
      <t>トウロク</t>
    </rPh>
    <rPh sb="41" eb="43">
      <t>カンリ</t>
    </rPh>
    <phoneticPr fontId="1"/>
  </si>
  <si>
    <t>児童生徒の学習支援としてMEXCBTに接続するためのプラットフォーム使用するにあたって、登録・管理するため</t>
    <rPh sb="0" eb="2">
      <t>ジドウ</t>
    </rPh>
    <rPh sb="2" eb="4">
      <t>セイト</t>
    </rPh>
    <rPh sb="5" eb="7">
      <t>ガクシュウ</t>
    </rPh>
    <rPh sb="7" eb="9">
      <t>シエン</t>
    </rPh>
    <rPh sb="19" eb="21">
      <t>セツゾク</t>
    </rPh>
    <rPh sb="34" eb="36">
      <t>シヨウ</t>
    </rPh>
    <rPh sb="44" eb="46">
      <t>トウロク</t>
    </rPh>
    <rPh sb="47" eb="49">
      <t>カンリ</t>
    </rPh>
    <phoneticPr fontId="1"/>
  </si>
  <si>
    <t>児童生徒の学習支援としてドリルソフトを使用するにあたって、登録・管理するため</t>
    <rPh sb="0" eb="2">
      <t>ジドウ</t>
    </rPh>
    <rPh sb="2" eb="4">
      <t>セイト</t>
    </rPh>
    <rPh sb="5" eb="7">
      <t>ガクシュウ</t>
    </rPh>
    <rPh sb="7" eb="9">
      <t>シエン</t>
    </rPh>
    <rPh sb="19" eb="21">
      <t>シヨウ</t>
    </rPh>
    <rPh sb="29" eb="31">
      <t>トウロク</t>
    </rPh>
    <rPh sb="32" eb="34">
      <t>カンリ</t>
    </rPh>
    <phoneticPr fontId="1"/>
  </si>
  <si>
    <t>児童生徒校務管理ファイル</t>
  </si>
  <si>
    <t>学校における校務を実施するにあたり、児童生徒の情報を登録・管理するため</t>
    <rPh sb="0" eb="2">
      <t>ガッコウ</t>
    </rPh>
    <rPh sb="6" eb="8">
      <t>コウム</t>
    </rPh>
    <rPh sb="9" eb="11">
      <t>ジッシ</t>
    </rPh>
    <rPh sb="18" eb="20">
      <t>ジドウ</t>
    </rPh>
    <rPh sb="20" eb="22">
      <t>セイト</t>
    </rPh>
    <rPh sb="23" eb="25">
      <t>ジョウホウ</t>
    </rPh>
    <rPh sb="26" eb="28">
      <t>トウロク</t>
    </rPh>
    <rPh sb="29" eb="31">
      <t>カンリ</t>
    </rPh>
    <phoneticPr fontId="1"/>
  </si>
  <si>
    <t>氏名、ふりがな、性別、生年月日、出席番号、学年、組、郵便番号、住所、保護者氏名、保護者ふりがな、電話番号他121件</t>
    <rPh sb="0" eb="2">
      <t>シメイ</t>
    </rPh>
    <rPh sb="8" eb="10">
      <t>セイベツ</t>
    </rPh>
    <rPh sb="11" eb="13">
      <t>セイネン</t>
    </rPh>
    <rPh sb="13" eb="15">
      <t>ガッピ</t>
    </rPh>
    <rPh sb="16" eb="18">
      <t>シュッセキ</t>
    </rPh>
    <rPh sb="18" eb="20">
      <t>バンゴウ</t>
    </rPh>
    <rPh sb="21" eb="23">
      <t>ガクネン</t>
    </rPh>
    <rPh sb="24" eb="25">
      <t>クミ</t>
    </rPh>
    <rPh sb="26" eb="30">
      <t>ユウビンバンゴウ</t>
    </rPh>
    <rPh sb="31" eb="33">
      <t>ジュウショ</t>
    </rPh>
    <rPh sb="34" eb="37">
      <t>ホゴシャ</t>
    </rPh>
    <rPh sb="37" eb="39">
      <t>シメイ</t>
    </rPh>
    <rPh sb="40" eb="43">
      <t>ホゴシャ</t>
    </rPh>
    <rPh sb="48" eb="52">
      <t>デンワバンゴウ</t>
    </rPh>
    <rPh sb="52" eb="53">
      <t>ホカ</t>
    </rPh>
    <rPh sb="56" eb="57">
      <t>ケン</t>
    </rPh>
    <phoneticPr fontId="5"/>
  </si>
  <si>
    <t>児童生徒の学籍情報を登録・管理するため</t>
    <rPh sb="0" eb="2">
      <t>ジドウ</t>
    </rPh>
    <rPh sb="2" eb="4">
      <t>セイト</t>
    </rPh>
    <rPh sb="5" eb="7">
      <t>ガクセキ</t>
    </rPh>
    <rPh sb="7" eb="9">
      <t>ジョウホウ</t>
    </rPh>
    <rPh sb="10" eb="12">
      <t>トウロク</t>
    </rPh>
    <rPh sb="13" eb="15">
      <t>カンリ</t>
    </rPh>
    <phoneticPr fontId="1"/>
  </si>
  <si>
    <t>市立小中学校の児童生徒及び入学予定・卒業・転出者</t>
    <rPh sb="0" eb="2">
      <t>シリツ</t>
    </rPh>
    <rPh sb="2" eb="6">
      <t>ショウチュウガッコウ</t>
    </rPh>
    <rPh sb="7" eb="9">
      <t>ジドウ</t>
    </rPh>
    <rPh sb="9" eb="11">
      <t>セイト</t>
    </rPh>
    <rPh sb="11" eb="12">
      <t>オヨ</t>
    </rPh>
    <rPh sb="13" eb="15">
      <t>ニュウガク</t>
    </rPh>
    <rPh sb="15" eb="17">
      <t>ヨテイ</t>
    </rPh>
    <rPh sb="18" eb="20">
      <t>ソツギョウ</t>
    </rPh>
    <rPh sb="21" eb="23">
      <t>テンシュツ</t>
    </rPh>
    <rPh sb="23" eb="24">
      <t>シャ</t>
    </rPh>
    <phoneticPr fontId="1"/>
  </si>
  <si>
    <r>
      <t>整理番号、</t>
    </r>
    <r>
      <rPr>
        <sz val="11"/>
        <rFont val="游ゴシック"/>
        <family val="3"/>
        <charset val="128"/>
      </rPr>
      <t>氏名、住所、申請地番、設備の種類及び数量、事業費、補助金額、申請日、指令日、実績報告日</t>
    </r>
    <rPh sb="0" eb="2">
      <t>セイリ</t>
    </rPh>
    <rPh sb="2" eb="4">
      <t>バンゴウ</t>
    </rPh>
    <rPh sb="5" eb="7">
      <t>シメイ</t>
    </rPh>
    <rPh sb="8" eb="10">
      <t>ジュウショ</t>
    </rPh>
    <rPh sb="11" eb="13">
      <t>シンセイ</t>
    </rPh>
    <rPh sb="13" eb="15">
      <t>チバン</t>
    </rPh>
    <rPh sb="16" eb="18">
      <t>セツビ</t>
    </rPh>
    <rPh sb="19" eb="21">
      <t>シュルイ</t>
    </rPh>
    <rPh sb="21" eb="22">
      <t>オヨ</t>
    </rPh>
    <rPh sb="23" eb="25">
      <t>スウリョウ</t>
    </rPh>
    <rPh sb="26" eb="29">
      <t>ジギョウヒ</t>
    </rPh>
    <rPh sb="30" eb="33">
      <t>ホジョキン</t>
    </rPh>
    <rPh sb="33" eb="34">
      <t>ガク</t>
    </rPh>
    <rPh sb="35" eb="38">
      <t>シンセイビ</t>
    </rPh>
    <rPh sb="39" eb="41">
      <t>シレイ</t>
    </rPh>
    <rPh sb="41" eb="42">
      <t>ビ</t>
    </rPh>
    <rPh sb="43" eb="45">
      <t>ジッセキ</t>
    </rPh>
    <rPh sb="45" eb="47">
      <t>ホウコク</t>
    </rPh>
    <rPh sb="47" eb="48">
      <t>ビ</t>
    </rPh>
    <phoneticPr fontId="3"/>
  </si>
  <si>
    <t>森林法第191条の４に基づく、森林の土地の所有者や林地の境界に関する情報を整備するため</t>
    <rPh sb="0" eb="2">
      <t>シンリン</t>
    </rPh>
    <rPh sb="2" eb="3">
      <t>ホウ</t>
    </rPh>
    <rPh sb="3" eb="4">
      <t>ダイ</t>
    </rPh>
    <rPh sb="7" eb="8">
      <t>ジョウ</t>
    </rPh>
    <rPh sb="11" eb="12">
      <t>モト</t>
    </rPh>
    <rPh sb="15" eb="17">
      <t>シンリン</t>
    </rPh>
    <rPh sb="18" eb="20">
      <t>トチ</t>
    </rPh>
    <rPh sb="21" eb="24">
      <t>ショユウシャ</t>
    </rPh>
    <rPh sb="25" eb="27">
      <t>リンチ</t>
    </rPh>
    <rPh sb="28" eb="30">
      <t>キョウカイ</t>
    </rPh>
    <rPh sb="31" eb="32">
      <t>カン</t>
    </rPh>
    <rPh sb="34" eb="36">
      <t>ジョウホウ</t>
    </rPh>
    <rPh sb="37" eb="39">
      <t>セイビ</t>
    </rPh>
    <phoneticPr fontId="2"/>
  </si>
  <si>
    <t>森林の土地の所在・地番・地目・面積・林小班、森林の土地の登記簿上の所有者の氏名又は名称及び住所・共有状況・登記年月日、
森林の土地の現に所有している者又は所有者と見なされる者の氏名又は名称及び住所・共有状況・記載事由・届出年月日・記載年月日、
森林の土地の地籍調査の実施状況・実施年月日
森林の土地の境界の測量に資する測量の実施状況・実施年月日
森林経営計画の認定の有無・認定者の種類・認定年月
公益的機能別施業森林の区分・施業方法等</t>
    <rPh sb="18" eb="21">
      <t>リンショウハン</t>
    </rPh>
    <rPh sb="22" eb="24">
      <t>シンリン</t>
    </rPh>
    <rPh sb="25" eb="27">
      <t>トチ</t>
    </rPh>
    <rPh sb="28" eb="31">
      <t>トウキボ</t>
    </rPh>
    <rPh sb="31" eb="32">
      <t>ジョウ</t>
    </rPh>
    <rPh sb="33" eb="36">
      <t>ショユウシャ</t>
    </rPh>
    <rPh sb="37" eb="39">
      <t>シメイ</t>
    </rPh>
    <rPh sb="39" eb="40">
      <t>マタ</t>
    </rPh>
    <rPh sb="41" eb="43">
      <t>メイショウ</t>
    </rPh>
    <rPh sb="43" eb="44">
      <t>オヨ</t>
    </rPh>
    <rPh sb="45" eb="47">
      <t>ジュウショ</t>
    </rPh>
    <rPh sb="48" eb="50">
      <t>キョウユウ</t>
    </rPh>
    <rPh sb="50" eb="52">
      <t>ジョウキョウ</t>
    </rPh>
    <rPh sb="53" eb="55">
      <t>トウキ</t>
    </rPh>
    <rPh sb="55" eb="58">
      <t>ネンガッピ</t>
    </rPh>
    <rPh sb="66" eb="67">
      <t>ゲン</t>
    </rPh>
    <rPh sb="68" eb="70">
      <t>ショユウ</t>
    </rPh>
    <rPh sb="74" eb="75">
      <t>モノ</t>
    </rPh>
    <rPh sb="75" eb="76">
      <t>マタ</t>
    </rPh>
    <rPh sb="77" eb="80">
      <t>ショユウシャ</t>
    </rPh>
    <rPh sb="81" eb="82">
      <t>ミ</t>
    </rPh>
    <rPh sb="86" eb="87">
      <t>モノ</t>
    </rPh>
    <rPh sb="104" eb="106">
      <t>キサイ</t>
    </rPh>
    <rPh sb="106" eb="108">
      <t>ジユウ</t>
    </rPh>
    <rPh sb="109" eb="111">
      <t>トドケデ</t>
    </rPh>
    <rPh sb="111" eb="114">
      <t>ネンガッピ</t>
    </rPh>
    <rPh sb="115" eb="117">
      <t>キサイ</t>
    </rPh>
    <rPh sb="117" eb="120">
      <t>ネンガッピ</t>
    </rPh>
    <rPh sb="122" eb="124">
      <t>シンリン</t>
    </rPh>
    <rPh sb="125" eb="127">
      <t>トチ</t>
    </rPh>
    <rPh sb="128" eb="130">
      <t>チセキ</t>
    </rPh>
    <rPh sb="130" eb="132">
      <t>チョウサ</t>
    </rPh>
    <rPh sb="133" eb="135">
      <t>ジッシ</t>
    </rPh>
    <rPh sb="135" eb="137">
      <t>ジョウキョウ</t>
    </rPh>
    <rPh sb="138" eb="140">
      <t>ジッシ</t>
    </rPh>
    <rPh sb="140" eb="143">
      <t>ネンガッピ</t>
    </rPh>
    <rPh sb="144" eb="146">
      <t>シンリン</t>
    </rPh>
    <rPh sb="147" eb="149">
      <t>トチ</t>
    </rPh>
    <rPh sb="150" eb="152">
      <t>キョウカイ</t>
    </rPh>
    <rPh sb="153" eb="155">
      <t>ソクリョウ</t>
    </rPh>
    <rPh sb="156" eb="157">
      <t>シ</t>
    </rPh>
    <rPh sb="159" eb="161">
      <t>ソクリョウ</t>
    </rPh>
    <rPh sb="162" eb="164">
      <t>ジッシ</t>
    </rPh>
    <rPh sb="164" eb="166">
      <t>ジョウキョウ</t>
    </rPh>
    <rPh sb="173" eb="175">
      <t>シンリン</t>
    </rPh>
    <rPh sb="175" eb="177">
      <t>ケイエイ</t>
    </rPh>
    <rPh sb="177" eb="179">
      <t>ケイカク</t>
    </rPh>
    <rPh sb="180" eb="182">
      <t>ニンテイ</t>
    </rPh>
    <rPh sb="183" eb="185">
      <t>ウム</t>
    </rPh>
    <rPh sb="186" eb="188">
      <t>ニンテイ</t>
    </rPh>
    <rPh sb="188" eb="189">
      <t>シャ</t>
    </rPh>
    <rPh sb="190" eb="192">
      <t>シュルイ</t>
    </rPh>
    <rPh sb="193" eb="195">
      <t>ニンテイ</t>
    </rPh>
    <rPh sb="195" eb="197">
      <t>ネンゲツ</t>
    </rPh>
    <rPh sb="198" eb="201">
      <t>コウエキテキ</t>
    </rPh>
    <rPh sb="201" eb="203">
      <t>キノウ</t>
    </rPh>
    <rPh sb="203" eb="204">
      <t>ベツ</t>
    </rPh>
    <rPh sb="204" eb="206">
      <t>セギョウ</t>
    </rPh>
    <rPh sb="206" eb="208">
      <t>シンリン</t>
    </rPh>
    <rPh sb="209" eb="211">
      <t>クブン</t>
    </rPh>
    <rPh sb="212" eb="214">
      <t>セギョウ</t>
    </rPh>
    <rPh sb="214" eb="216">
      <t>ホウホウ</t>
    </rPh>
    <rPh sb="216" eb="217">
      <t>トウ</t>
    </rPh>
    <phoneticPr fontId="3"/>
  </si>
  <si>
    <t>水田の所有者又は耕作者の氏名又は名称及び住所
水田の所在、地番、地目、面積及び農作物</t>
    <rPh sb="0" eb="2">
      <t>スイデン</t>
    </rPh>
    <rPh sb="3" eb="6">
      <t>ショユウシャ</t>
    </rPh>
    <rPh sb="6" eb="7">
      <t>マタ</t>
    </rPh>
    <rPh sb="8" eb="10">
      <t>コウサク</t>
    </rPh>
    <rPh sb="10" eb="11">
      <t>シャ</t>
    </rPh>
    <rPh sb="12" eb="14">
      <t>シメイ</t>
    </rPh>
    <rPh sb="14" eb="15">
      <t>マタ</t>
    </rPh>
    <rPh sb="16" eb="18">
      <t>メイショウ</t>
    </rPh>
    <rPh sb="18" eb="19">
      <t>オヨ</t>
    </rPh>
    <rPh sb="20" eb="22">
      <t>ジュウショ</t>
    </rPh>
    <rPh sb="23" eb="25">
      <t>スイデン</t>
    </rPh>
    <rPh sb="26" eb="28">
      <t>ショザイ</t>
    </rPh>
    <rPh sb="29" eb="31">
      <t>チバン</t>
    </rPh>
    <rPh sb="32" eb="34">
      <t>チモク</t>
    </rPh>
    <rPh sb="35" eb="37">
      <t>メンセキ</t>
    </rPh>
    <rPh sb="37" eb="38">
      <t>オヨ</t>
    </rPh>
    <rPh sb="39" eb="42">
      <t>ノウサクブツ</t>
    </rPh>
    <phoneticPr fontId="3"/>
  </si>
  <si>
    <t>市の住民基本台帳に登録されている者</t>
    <rPh sb="0" eb="1">
      <t>シ</t>
    </rPh>
    <rPh sb="2" eb="4">
      <t>ジュウミン</t>
    </rPh>
    <rPh sb="4" eb="6">
      <t>キホン</t>
    </rPh>
    <rPh sb="6" eb="8">
      <t>ダイチョウ</t>
    </rPh>
    <rPh sb="9" eb="11">
      <t>トウロク</t>
    </rPh>
    <rPh sb="16" eb="17">
      <t>モノ</t>
    </rPh>
    <phoneticPr fontId="3"/>
  </si>
  <si>
    <t>市の住民基本台帳に登録されている者</t>
  </si>
  <si>
    <t>印鑑登録をしている者</t>
    <rPh sb="0" eb="2">
      <t>インカン</t>
    </rPh>
    <rPh sb="2" eb="4">
      <t>トウロク</t>
    </rPh>
    <rPh sb="9" eb="10">
      <t>モノ</t>
    </rPh>
    <phoneticPr fontId="3"/>
  </si>
  <si>
    <t>日本国民の身分関係を登録、公証するため</t>
    <rPh sb="0" eb="2">
      <t>ニホン</t>
    </rPh>
    <rPh sb="2" eb="4">
      <t>コクミン</t>
    </rPh>
    <rPh sb="5" eb="7">
      <t>ミブン</t>
    </rPh>
    <rPh sb="7" eb="9">
      <t>カンケイ</t>
    </rPh>
    <rPh sb="10" eb="12">
      <t>トウロク</t>
    </rPh>
    <rPh sb="13" eb="15">
      <t>コウショウ</t>
    </rPh>
    <phoneticPr fontId="3"/>
  </si>
  <si>
    <t>本籍、氏名、出生の年月日、戸籍に入った原因及び年月日、実父母の氏名及び実父母との続柄、養親の氏名及び養親との続柄、夫又は妻である旨、従前の戸籍の表示、身分に関する事項、届出又は申請の受付の年月日並びに事件の本人でない者が届出又は申請をした場合には届出人又は申請人の資格及び氏名、報告の受付の年月日及び報告者の職名、請求・嘱託又は証書若しくは航海日誌の謄本の受付の年月日、他の市町村長又は官庁からその受理した届出の送付を受けた場合にはその受付の年月日及びその書類を受理した者の職名、戸籍の記載を命ずる裁判確定の年月日</t>
  </si>
  <si>
    <t>今治市に本籍を有する者</t>
    <rPh sb="0" eb="3">
      <t>イマバリシ</t>
    </rPh>
    <rPh sb="4" eb="6">
      <t>ホンセキ</t>
    </rPh>
    <rPh sb="7" eb="8">
      <t>ユウ</t>
    </rPh>
    <rPh sb="10" eb="11">
      <t>モノ</t>
    </rPh>
    <phoneticPr fontId="3"/>
  </si>
  <si>
    <t>税務署</t>
    <rPh sb="0" eb="3">
      <t>ゼイムショ</t>
    </rPh>
    <phoneticPr fontId="3"/>
  </si>
  <si>
    <t>入居区分、入居許可日、許可番号、住宅名、入居者の住所・氏名・生年月日・本籍・国籍・続柄・親族関係・婚姻歴・勤務先・勤務先電話番号・収入状況・課税状況・納税状況・公的扶助・障害、入居日、承継日、家賃額、敷金額、連帯保証人の住所・氏名・極度額・電話番号・勤務先・勤務先電話番号・続柄・課税状況・納税状況、緊急連絡人の氏名・電話番号・続柄、身元引受人の住所・氏名・生年月日・職業・続柄・電話番号、入居者異動情報</t>
    <rPh sb="0" eb="4">
      <t>ニュウキョクブン</t>
    </rPh>
    <rPh sb="5" eb="7">
      <t>ニュウキョ</t>
    </rPh>
    <rPh sb="7" eb="10">
      <t>キョカビ</t>
    </rPh>
    <rPh sb="11" eb="13">
      <t>キョカ</t>
    </rPh>
    <rPh sb="13" eb="15">
      <t>バンゴウ</t>
    </rPh>
    <rPh sb="20" eb="23">
      <t>ニュウキョシャ</t>
    </rPh>
    <rPh sb="24" eb="26">
      <t>ジュウショ</t>
    </rPh>
    <rPh sb="35" eb="37">
      <t>ホンセキ</t>
    </rPh>
    <rPh sb="38" eb="40">
      <t>コクセキ</t>
    </rPh>
    <rPh sb="41" eb="43">
      <t>ゾクガラ</t>
    </rPh>
    <rPh sb="44" eb="48">
      <t>シンゾクカンケイ</t>
    </rPh>
    <rPh sb="49" eb="51">
      <t>コンイン</t>
    </rPh>
    <rPh sb="51" eb="52">
      <t>レキ</t>
    </rPh>
    <rPh sb="80" eb="82">
      <t>コウテキ</t>
    </rPh>
    <rPh sb="82" eb="84">
      <t>フジョ</t>
    </rPh>
    <rPh sb="85" eb="87">
      <t>ショウガイ</t>
    </rPh>
    <rPh sb="137" eb="139">
      <t>ゾクガラ</t>
    </rPh>
    <rPh sb="140" eb="142">
      <t>カゼイ</t>
    </rPh>
    <rPh sb="142" eb="144">
      <t>ジョウキョウ</t>
    </rPh>
    <rPh sb="145" eb="147">
      <t>ノウゼイ</t>
    </rPh>
    <rPh sb="147" eb="149">
      <t>ジョウキョウ</t>
    </rPh>
    <rPh sb="150" eb="155">
      <t>キンキュウレンラクニン</t>
    </rPh>
    <rPh sb="156" eb="158">
      <t>シメイ</t>
    </rPh>
    <rPh sb="159" eb="161">
      <t>デンワ</t>
    </rPh>
    <rPh sb="161" eb="163">
      <t>バンゴウ</t>
    </rPh>
    <rPh sb="164" eb="166">
      <t>ゾクガラ</t>
    </rPh>
    <rPh sb="167" eb="169">
      <t>ミモト</t>
    </rPh>
    <rPh sb="169" eb="172">
      <t>ヒキウケニン</t>
    </rPh>
    <rPh sb="173" eb="175">
      <t>ジュウショ</t>
    </rPh>
    <rPh sb="179" eb="183">
      <t>セイネンガッピ</t>
    </rPh>
    <rPh sb="184" eb="186">
      <t>ショクギョウ</t>
    </rPh>
    <rPh sb="195" eb="198">
      <t>ニュウキョシャ</t>
    </rPh>
    <rPh sb="198" eb="200">
      <t>イドウ</t>
    </rPh>
    <rPh sb="200" eb="202">
      <t>ジョウホウ</t>
    </rPh>
    <phoneticPr fontId="5"/>
  </si>
  <si>
    <t>住宅名、入居者の氏名・生年月日・年齢・続柄・電話番号・勤務先・収入金額・所得額・控除額・控除内容、別居扶養親族の氏名・生年月日・年齢・続柄・勤務先・収入金額・所得額・控除額・控除内容、世帯区分、家族構成、裁量階層、収入内容、所得額合計、控除額合計、収入認定年額、収入認定月額</t>
    <rPh sb="0" eb="3">
      <t>ジュウタクメイ</t>
    </rPh>
    <rPh sb="4" eb="7">
      <t>ニュウキョシャ</t>
    </rPh>
    <rPh sb="16" eb="18">
      <t>ネンレイ</t>
    </rPh>
    <rPh sb="27" eb="30">
      <t>キンムサキ</t>
    </rPh>
    <rPh sb="31" eb="33">
      <t>シュウニュウ</t>
    </rPh>
    <rPh sb="33" eb="35">
      <t>キンガク</t>
    </rPh>
    <rPh sb="36" eb="39">
      <t>ショトクガク</t>
    </rPh>
    <rPh sb="40" eb="43">
      <t>コウジョガク</t>
    </rPh>
    <rPh sb="44" eb="46">
      <t>コウジョ</t>
    </rPh>
    <rPh sb="46" eb="48">
      <t>ナイヨウ</t>
    </rPh>
    <rPh sb="64" eb="66">
      <t>ネンレイ</t>
    </rPh>
    <rPh sb="92" eb="94">
      <t>セタイ</t>
    </rPh>
    <rPh sb="94" eb="96">
      <t>クブン</t>
    </rPh>
    <rPh sb="97" eb="99">
      <t>カゾク</t>
    </rPh>
    <rPh sb="99" eb="101">
      <t>コウセイ</t>
    </rPh>
    <rPh sb="102" eb="104">
      <t>サイリョウ</t>
    </rPh>
    <rPh sb="104" eb="106">
      <t>カイソウ</t>
    </rPh>
    <rPh sb="107" eb="109">
      <t>シュウニュウ</t>
    </rPh>
    <rPh sb="109" eb="111">
      <t>ナイヨウ</t>
    </rPh>
    <rPh sb="112" eb="115">
      <t>ショトクガク</t>
    </rPh>
    <rPh sb="115" eb="117">
      <t>ゴウケイ</t>
    </rPh>
    <rPh sb="118" eb="121">
      <t>コウジョガク</t>
    </rPh>
    <rPh sb="121" eb="123">
      <t>ゴウケイ</t>
    </rPh>
    <rPh sb="124" eb="128">
      <t>シュウニュウニンテイ</t>
    </rPh>
    <rPh sb="128" eb="130">
      <t>ネンガク</t>
    </rPh>
    <rPh sb="131" eb="133">
      <t>シュウニュウ</t>
    </rPh>
    <rPh sb="133" eb="135">
      <t>ニンテイ</t>
    </rPh>
    <rPh sb="135" eb="137">
      <t>ゲツガク</t>
    </rPh>
    <phoneticPr fontId="5"/>
  </si>
  <si>
    <t>今治年金事務所</t>
    <rPh sb="0" eb="2">
      <t>イマバリ</t>
    </rPh>
    <rPh sb="2" eb="4">
      <t>ネンキン</t>
    </rPh>
    <rPh sb="4" eb="7">
      <t>ジムショ</t>
    </rPh>
    <phoneticPr fontId="3"/>
  </si>
  <si>
    <t>保健事業の効果性を高め、効率を改善するためのものである。</t>
    <rPh sb="0" eb="2">
      <t>ホケン</t>
    </rPh>
    <rPh sb="2" eb="4">
      <t>ジギョウ</t>
    </rPh>
    <rPh sb="5" eb="7">
      <t>コウカ</t>
    </rPh>
    <rPh sb="7" eb="8">
      <t>セイ</t>
    </rPh>
    <rPh sb="9" eb="10">
      <t>タカ</t>
    </rPh>
    <rPh sb="12" eb="14">
      <t>コウリツ</t>
    </rPh>
    <rPh sb="15" eb="17">
      <t>カイゼン</t>
    </rPh>
    <phoneticPr fontId="3"/>
  </si>
  <si>
    <t>特定健診・特定保健指導・後期高齢者健診等のデータ管理</t>
    <rPh sb="0" eb="2">
      <t>トクテイ</t>
    </rPh>
    <rPh sb="2" eb="4">
      <t>ケンシン</t>
    </rPh>
    <rPh sb="5" eb="7">
      <t>トクテイ</t>
    </rPh>
    <rPh sb="7" eb="9">
      <t>ホケン</t>
    </rPh>
    <rPh sb="9" eb="11">
      <t>シドウ</t>
    </rPh>
    <rPh sb="12" eb="14">
      <t>コウキ</t>
    </rPh>
    <rPh sb="14" eb="17">
      <t>コウレイシャ</t>
    </rPh>
    <rPh sb="17" eb="19">
      <t>ケンシン</t>
    </rPh>
    <rPh sb="19" eb="20">
      <t>トウ</t>
    </rPh>
    <rPh sb="24" eb="26">
      <t>カンリ</t>
    </rPh>
    <phoneticPr fontId="3"/>
  </si>
  <si>
    <t>国民健康保険被保険者・後期高齢者医療被保険者</t>
    <rPh sb="0" eb="2">
      <t>コクミン</t>
    </rPh>
    <rPh sb="2" eb="4">
      <t>ケンコウ</t>
    </rPh>
    <rPh sb="4" eb="6">
      <t>ホケン</t>
    </rPh>
    <rPh sb="6" eb="10">
      <t>ヒホケンシャ</t>
    </rPh>
    <rPh sb="11" eb="13">
      <t>コウキ</t>
    </rPh>
    <rPh sb="13" eb="16">
      <t>コウレイシャ</t>
    </rPh>
    <rPh sb="16" eb="18">
      <t>イリョウ</t>
    </rPh>
    <rPh sb="18" eb="22">
      <t>ヒホケンシャ</t>
    </rPh>
    <phoneticPr fontId="3"/>
  </si>
  <si>
    <t>40以上の国民健康保険被保険者・後期高齢者医療被保険者</t>
    <rPh sb="2" eb="4">
      <t>イジョウ</t>
    </rPh>
    <rPh sb="5" eb="7">
      <t>コクミン</t>
    </rPh>
    <rPh sb="7" eb="9">
      <t>ケンコウ</t>
    </rPh>
    <rPh sb="9" eb="11">
      <t>ホケン</t>
    </rPh>
    <rPh sb="11" eb="15">
      <t>ヒホケンシャ</t>
    </rPh>
    <rPh sb="16" eb="18">
      <t>コウキ</t>
    </rPh>
    <rPh sb="18" eb="20">
      <t>コウレイ</t>
    </rPh>
    <rPh sb="20" eb="21">
      <t>シャ</t>
    </rPh>
    <rPh sb="21" eb="23">
      <t>イリョウ</t>
    </rPh>
    <rPh sb="23" eb="27">
      <t>ヒホケンシャ</t>
    </rPh>
    <phoneticPr fontId="3"/>
  </si>
  <si>
    <t>記録対象となる相談や乳幼児健診を受けた者</t>
    <rPh sb="0" eb="2">
      <t>キロク</t>
    </rPh>
    <rPh sb="2" eb="4">
      <t>タイショウ</t>
    </rPh>
    <rPh sb="7" eb="9">
      <t>ソウダン</t>
    </rPh>
    <rPh sb="10" eb="13">
      <t>ニュウヨウジ</t>
    </rPh>
    <rPh sb="13" eb="15">
      <t>ケンシン</t>
    </rPh>
    <rPh sb="16" eb="17">
      <t>ウ</t>
    </rPh>
    <rPh sb="19" eb="20">
      <t>モノ</t>
    </rPh>
    <phoneticPr fontId="2"/>
  </si>
  <si>
    <t>記録対象となる特定健診や各種がん検診等を受けた者</t>
    <rPh sb="0" eb="2">
      <t>キロク</t>
    </rPh>
    <rPh sb="2" eb="4">
      <t>タイショウ</t>
    </rPh>
    <rPh sb="7" eb="9">
      <t>トクテイ</t>
    </rPh>
    <rPh sb="9" eb="11">
      <t>ケンシン</t>
    </rPh>
    <rPh sb="12" eb="14">
      <t>カクシュ</t>
    </rPh>
    <rPh sb="16" eb="18">
      <t>ケンシン</t>
    </rPh>
    <rPh sb="18" eb="19">
      <t>トウ</t>
    </rPh>
    <rPh sb="20" eb="21">
      <t>ウ</t>
    </rPh>
    <rPh sb="23" eb="24">
      <t>モノ</t>
    </rPh>
    <phoneticPr fontId="2"/>
  </si>
  <si>
    <t>所有者、排水設備工事施工業者</t>
    <phoneticPr fontId="1"/>
  </si>
  <si>
    <t>所有者、排水設備工事施工業者等</t>
    <phoneticPr fontId="1"/>
  </si>
  <si>
    <t>愛媛県今治市南大門町二丁目５番地１</t>
    <rPh sb="0" eb="3">
      <t>エヒメケン</t>
    </rPh>
    <rPh sb="10" eb="11">
      <t>ニ</t>
    </rPh>
    <rPh sb="14" eb="16">
      <t>バンチ</t>
    </rPh>
    <phoneticPr fontId="1"/>
  </si>
  <si>
    <t>愛媛県今治市南宝来町一丁目６番地１</t>
    <rPh sb="0" eb="3">
      <t>エヒメケン</t>
    </rPh>
    <rPh sb="10" eb="11">
      <t>イチ</t>
    </rPh>
    <rPh sb="14" eb="16">
      <t>バンチ</t>
    </rPh>
    <phoneticPr fontId="1"/>
  </si>
  <si>
    <t>被保険者番号、保険者番号、宛名番号、個人番号、世帯番号、性別、生年月日、氏名、住所、取得保険者、取得事由、取得年月日、取得届出年月日、開始保険者、開始事由、開始年月日、終了保険者、終了事由、終了年月日、負担区分年度、負担区分、被保険者証種類、減額証適用区分、限度証適用区分、特定疾病名、減免種類、有効開始年月日、有効終了年月日、交付年月日、発効期日、有効期限、回収年月日、診療年月、請求年月、電算管理番号、点数表、入外、公費、割合、医療機関番号、医療費、自己負担額、高額償還、調整、状態区分、高額除外、支給番号、支給種別（高額療養費、高額調整額、介護合算、外来年間合算、高額貸付、高額特別金、療養費、特別療養、葬祭、傷病）、診療年月、計算日、受付日、支給日、支給額、金融機関、種別、名義人（カナ）、口座番号、支出、振込状況</t>
    <phoneticPr fontId="5"/>
  </si>
  <si>
    <t>愛媛県今治市別宮町一丁目４番地１</t>
    <phoneticPr fontId="1"/>
  </si>
  <si>
    <t>市民環境部　市民環境政策局　市民参画課</t>
    <rPh sb="0" eb="2">
      <t>シミン</t>
    </rPh>
    <rPh sb="2" eb="5">
      <t>カンキョウブ</t>
    </rPh>
    <rPh sb="6" eb="8">
      <t>シミン</t>
    </rPh>
    <rPh sb="8" eb="10">
      <t>カンキョウ</t>
    </rPh>
    <rPh sb="10" eb="12">
      <t>セイサク</t>
    </rPh>
    <rPh sb="12" eb="13">
      <t>キョク</t>
    </rPh>
    <rPh sb="14" eb="16">
      <t>シミン</t>
    </rPh>
    <rPh sb="16" eb="18">
      <t>サンカク</t>
    </rPh>
    <rPh sb="18" eb="19">
      <t>カ</t>
    </rPh>
    <phoneticPr fontId="5"/>
  </si>
  <si>
    <t>「新型コロナウイルス感染症緊急経済対策」（令和２年４月２０日閣議決定）において定められた家計支援を目的とした給付金事務のため</t>
    <phoneticPr fontId="1"/>
  </si>
  <si>
    <t>自治体コード、個人番号、税目コード、口座登録区分、履歴番号、初期登録業務日時、更新業務日時、更新ｼｽﾃﾑ日時、更新ｺﾝﾋﾟｭｰﾀ名、更新ﾕｰｻﾞID、有効ﾌﾗｸﾞ、決裁状態、旧自治体ｺｰﾄﾞ、申込年月日、振替区分、開始年月日、廃止年月日、口座停止日、停止解除日、銀行ｺｰﾄﾞ、支店ｺｰﾄﾞ、口座番号、通帳番号末番、預金種別区分、名義人ｶﾅ、名義人漢字、掲載希望区分、口座優先区分、備考_160、ｿｰﾄ順</t>
  </si>
  <si>
    <t>住民基本台帳に記録されている者</t>
    <phoneticPr fontId="1"/>
  </si>
  <si>
    <t>電力・ガス・食料品等価格高騰重点支援給付金受給者情報ファイル</t>
    <phoneticPr fontId="1"/>
  </si>
  <si>
    <r>
      <t>上下水道部　上下水道政策局　</t>
    </r>
    <r>
      <rPr>
        <sz val="11"/>
        <rFont val="游ゴシック"/>
        <family val="3"/>
        <charset val="128"/>
      </rPr>
      <t>下水道業務課</t>
    </r>
    <rPh sb="0" eb="2">
      <t>ジョウゲ</t>
    </rPh>
    <rPh sb="2" eb="4">
      <t>スイドウ</t>
    </rPh>
    <rPh sb="4" eb="5">
      <t>ブ</t>
    </rPh>
    <rPh sb="6" eb="8">
      <t>ジョウゲ</t>
    </rPh>
    <rPh sb="8" eb="10">
      <t>スイドウ</t>
    </rPh>
    <rPh sb="10" eb="13">
      <t>セイサクキョク</t>
    </rPh>
    <phoneticPr fontId="19"/>
  </si>
  <si>
    <t>今治市個人情報保護法の施行等に関する条例（令和４年今治市条例第38号）第７条等に基づき訂正請求等ができる。</t>
    <rPh sb="33" eb="34">
      <t>ゴウ</t>
    </rPh>
    <rPh sb="38" eb="39">
      <t>トウ</t>
    </rPh>
    <rPh sb="47" eb="48">
      <t>トウ</t>
    </rPh>
    <phoneticPr fontId="1"/>
  </si>
  <si>
    <t>子どもが真ん中応援券交付申請受付簿</t>
    <rPh sb="0" eb="1">
      <t>コ</t>
    </rPh>
    <rPh sb="10" eb="12">
      <t>コウフ</t>
    </rPh>
    <rPh sb="12" eb="14">
      <t>シンセイ</t>
    </rPh>
    <rPh sb="14" eb="17">
      <t>ウケツケボ</t>
    </rPh>
    <phoneticPr fontId="1"/>
  </si>
  <si>
    <t>愛顔っ子応援券交付申請受付簿</t>
    <rPh sb="0" eb="2">
      <t>エガオ</t>
    </rPh>
    <rPh sb="3" eb="9">
      <t>コオウエンケンコウフ</t>
    </rPh>
    <rPh sb="9" eb="11">
      <t>シンセイ</t>
    </rPh>
    <rPh sb="11" eb="14">
      <t>ウケツケボ</t>
    </rPh>
    <phoneticPr fontId="1"/>
  </si>
  <si>
    <t>こども未来応援金交付（申請）ファイル</t>
    <rPh sb="3" eb="5">
      <t>ミライ</t>
    </rPh>
    <rPh sb="5" eb="7">
      <t>オウエン</t>
    </rPh>
    <rPh sb="7" eb="8">
      <t>キン</t>
    </rPh>
    <rPh sb="8" eb="10">
      <t>コウフ</t>
    </rPh>
    <rPh sb="11" eb="13">
      <t>シンセイ</t>
    </rPh>
    <phoneticPr fontId="1"/>
  </si>
  <si>
    <t>こども未来応援金交付（積極支給）ファイル</t>
    <rPh sb="3" eb="5">
      <t>ミライ</t>
    </rPh>
    <rPh sb="5" eb="7">
      <t>オウエン</t>
    </rPh>
    <rPh sb="7" eb="8">
      <t>キン</t>
    </rPh>
    <rPh sb="8" eb="10">
      <t>コウフ</t>
    </rPh>
    <rPh sb="11" eb="13">
      <t>セッキョク</t>
    </rPh>
    <rPh sb="13" eb="15">
      <t>シキュウ</t>
    </rPh>
    <phoneticPr fontId="1"/>
  </si>
  <si>
    <t>こども未来部　こども未来政策局　こども未来課</t>
    <rPh sb="3" eb="5">
      <t>ミライ</t>
    </rPh>
    <rPh sb="5" eb="6">
      <t>ブ</t>
    </rPh>
    <rPh sb="10" eb="12">
      <t>ミライ</t>
    </rPh>
    <rPh sb="12" eb="14">
      <t>セイサク</t>
    </rPh>
    <rPh sb="14" eb="15">
      <t>キョク</t>
    </rPh>
    <rPh sb="19" eb="21">
      <t>ミライ</t>
    </rPh>
    <rPh sb="21" eb="22">
      <t>カ</t>
    </rPh>
    <phoneticPr fontId="1"/>
  </si>
  <si>
    <t>子どもが真ん中応援券を交付するため</t>
    <rPh sb="0" eb="1">
      <t>コ</t>
    </rPh>
    <rPh sb="11" eb="13">
      <t>コウフ</t>
    </rPh>
    <phoneticPr fontId="1"/>
  </si>
  <si>
    <t>申請者氏名、住所、乳児氏名、乳児生年月日、交付日、交付券番号</t>
    <rPh sb="0" eb="3">
      <t>シンセイシャ</t>
    </rPh>
    <rPh sb="3" eb="5">
      <t>シメイ</t>
    </rPh>
    <rPh sb="6" eb="8">
      <t>ジュウショ</t>
    </rPh>
    <rPh sb="9" eb="11">
      <t>ニュウジ</t>
    </rPh>
    <rPh sb="11" eb="13">
      <t>シメイ</t>
    </rPh>
    <rPh sb="14" eb="16">
      <t>ニュウジ</t>
    </rPh>
    <rPh sb="16" eb="18">
      <t>セイネン</t>
    </rPh>
    <rPh sb="18" eb="20">
      <t>ガッピ</t>
    </rPh>
    <rPh sb="21" eb="24">
      <t>コウフビ</t>
    </rPh>
    <rPh sb="25" eb="27">
      <t>コウフ</t>
    </rPh>
    <rPh sb="27" eb="28">
      <t>ケン</t>
    </rPh>
    <rPh sb="28" eb="30">
      <t>バンゴウ</t>
    </rPh>
    <phoneticPr fontId="1"/>
  </si>
  <si>
    <t>子どもが真ん中応援券の交付申請を行った者</t>
    <rPh sb="0" eb="1">
      <t>コ</t>
    </rPh>
    <rPh sb="11" eb="13">
      <t>コウフ</t>
    </rPh>
    <rPh sb="13" eb="15">
      <t>シンセイ</t>
    </rPh>
    <rPh sb="16" eb="17">
      <t>オコナ</t>
    </rPh>
    <rPh sb="19" eb="20">
      <t>モノ</t>
    </rPh>
    <phoneticPr fontId="1"/>
  </si>
  <si>
    <t>愛顔っ子応援券を交付するため</t>
    <rPh sb="0" eb="2">
      <t>エガオ</t>
    </rPh>
    <rPh sb="3" eb="4">
      <t>コ</t>
    </rPh>
    <rPh sb="4" eb="6">
      <t>オウエン</t>
    </rPh>
    <rPh sb="6" eb="7">
      <t>ケン</t>
    </rPh>
    <rPh sb="8" eb="10">
      <t>コウフ</t>
    </rPh>
    <phoneticPr fontId="1"/>
  </si>
  <si>
    <t>愛顔っ子応援券の交付し申請を行った者</t>
    <rPh sb="0" eb="2">
      <t>エガオ</t>
    </rPh>
    <rPh sb="3" eb="7">
      <t>コオウエンケン</t>
    </rPh>
    <rPh sb="8" eb="10">
      <t>コウフ</t>
    </rPh>
    <rPh sb="11" eb="13">
      <t>シンセイ</t>
    </rPh>
    <rPh sb="14" eb="15">
      <t>オコナ</t>
    </rPh>
    <rPh sb="17" eb="18">
      <t>モノ</t>
    </rPh>
    <phoneticPr fontId="1"/>
  </si>
  <si>
    <t>こども未来応援金を交付するため</t>
    <rPh sb="3" eb="5">
      <t>ミライ</t>
    </rPh>
    <rPh sb="5" eb="7">
      <t>オウエン</t>
    </rPh>
    <rPh sb="7" eb="8">
      <t>キン</t>
    </rPh>
    <rPh sb="9" eb="11">
      <t>コウフ</t>
    </rPh>
    <phoneticPr fontId="1"/>
  </si>
  <si>
    <t>世帯番号、世帯全員の個人番号・氏名・生年月日、振込口座情報</t>
    <rPh sb="0" eb="2">
      <t>セタイ</t>
    </rPh>
    <rPh sb="2" eb="4">
      <t>バンゴウ</t>
    </rPh>
    <rPh sb="5" eb="7">
      <t>セタイ</t>
    </rPh>
    <rPh sb="7" eb="9">
      <t>ゼンイン</t>
    </rPh>
    <rPh sb="10" eb="12">
      <t>コジン</t>
    </rPh>
    <rPh sb="12" eb="14">
      <t>バンゴウ</t>
    </rPh>
    <rPh sb="15" eb="17">
      <t>シメイ</t>
    </rPh>
    <rPh sb="18" eb="20">
      <t>セイネン</t>
    </rPh>
    <rPh sb="20" eb="22">
      <t>ガッピ</t>
    </rPh>
    <rPh sb="23" eb="25">
      <t>フリコミ</t>
    </rPh>
    <rPh sb="25" eb="27">
      <t>コウザ</t>
    </rPh>
    <rPh sb="27" eb="29">
      <t>ジョウホウ</t>
    </rPh>
    <phoneticPr fontId="1"/>
  </si>
  <si>
    <t>こども未来応援金の申請宇を行った世帯</t>
    <rPh sb="3" eb="5">
      <t>ミライ</t>
    </rPh>
    <rPh sb="5" eb="7">
      <t>オウエン</t>
    </rPh>
    <rPh sb="7" eb="8">
      <t>キン</t>
    </rPh>
    <rPh sb="9" eb="11">
      <t>シンセイ</t>
    </rPh>
    <rPh sb="11" eb="12">
      <t>ウ</t>
    </rPh>
    <rPh sb="13" eb="14">
      <t>オコナ</t>
    </rPh>
    <rPh sb="16" eb="18">
      <t>セタイ</t>
    </rPh>
    <phoneticPr fontId="1"/>
  </si>
  <si>
    <t>こども未来応援金の積極支給対象となった（児童手当・児童扶養手当・特別児童扶養手当受給者）世帯</t>
    <rPh sb="3" eb="5">
      <t>ミライ</t>
    </rPh>
    <rPh sb="5" eb="7">
      <t>オウエン</t>
    </rPh>
    <rPh sb="7" eb="8">
      <t>キン</t>
    </rPh>
    <rPh sb="9" eb="11">
      <t>セッキョク</t>
    </rPh>
    <rPh sb="11" eb="13">
      <t>シキュウ</t>
    </rPh>
    <rPh sb="13" eb="15">
      <t>タイショウ</t>
    </rPh>
    <rPh sb="20" eb="22">
      <t>ジドウ</t>
    </rPh>
    <rPh sb="22" eb="24">
      <t>テアテ</t>
    </rPh>
    <rPh sb="25" eb="27">
      <t>ジドウ</t>
    </rPh>
    <rPh sb="27" eb="29">
      <t>フヨウ</t>
    </rPh>
    <rPh sb="29" eb="31">
      <t>テアテ</t>
    </rPh>
    <rPh sb="32" eb="34">
      <t>トクベツ</t>
    </rPh>
    <rPh sb="34" eb="36">
      <t>ジドウ</t>
    </rPh>
    <rPh sb="36" eb="38">
      <t>フヨウ</t>
    </rPh>
    <rPh sb="38" eb="40">
      <t>テアテ</t>
    </rPh>
    <rPh sb="40" eb="43">
      <t>ジュキュウシャ</t>
    </rPh>
    <rPh sb="44" eb="46">
      <t>セタイ</t>
    </rPh>
    <phoneticPr fontId="1"/>
  </si>
  <si>
    <r>
      <t>自治体、賦課年度、賦課開始年度、</t>
    </r>
    <r>
      <rPr>
        <sz val="11"/>
        <rFont val="游ゴシック"/>
        <family val="3"/>
        <charset val="128"/>
      </rPr>
      <t xml:space="preserve">事業区分、氏名、住所、通知書番号、受益者番号、受益地、旧自治体、前納区分、賦課決定金額、既賦課額、猶予金額、物件減免金額、受益者減免前調定金額、受益者減免金額、調定金額、異動理由、異動年月日、更新日、支払方法
</t>
    </r>
    <rPh sb="21" eb="23">
      <t>シメイ</t>
    </rPh>
    <rPh sb="24" eb="26">
      <t>ジュウショ</t>
    </rPh>
    <rPh sb="33" eb="36">
      <t>ジュエキシャ</t>
    </rPh>
    <rPh sb="36" eb="38">
      <t>バンゴウ</t>
    </rPh>
    <rPh sb="39" eb="41">
      <t>ジュエキ</t>
    </rPh>
    <rPh sb="41" eb="42">
      <t>チ</t>
    </rPh>
    <phoneticPr fontId="19"/>
  </si>
  <si>
    <r>
      <t>上下水道部　</t>
    </r>
    <r>
      <rPr>
        <sz val="11"/>
        <rFont val="游ゴシック"/>
        <family val="3"/>
        <charset val="128"/>
      </rPr>
      <t>上下水道政策局　下水道業務課</t>
    </r>
    <rPh sb="6" eb="10">
      <t>ジョウゲスイドウ</t>
    </rPh>
    <rPh sb="10" eb="13">
      <t>セイサクキョク</t>
    </rPh>
    <phoneticPr fontId="19"/>
  </si>
  <si>
    <t>指定管理者（今治市営住宅管理グループ）</t>
    <rPh sb="6" eb="8">
      <t>イマバリ</t>
    </rPh>
    <phoneticPr fontId="1"/>
  </si>
  <si>
    <t>指定管理者（今治市営住宅管理グループ）</t>
    <phoneticPr fontId="1"/>
  </si>
  <si>
    <t>住民基本台帳ファイル</t>
  </si>
  <si>
    <t>本人確認情報ファイル</t>
  </si>
  <si>
    <t>送付先情報ファイル</t>
  </si>
  <si>
    <t>印鑑登録ファイル</t>
  </si>
  <si>
    <t>戸籍ファイル</t>
  </si>
  <si>
    <t>住民税基本台帳ファイル</t>
  </si>
  <si>
    <t>住民税収滞納ファイル</t>
  </si>
  <si>
    <t>軽自動車税賦課ファイル</t>
  </si>
  <si>
    <t>軽自動車税収滞納ファイル</t>
  </si>
  <si>
    <t>固定資産税賦課ファイル</t>
  </si>
  <si>
    <t>固定資産税収滞納ファイル</t>
  </si>
  <si>
    <t>国民健康保険資格ファイル</t>
  </si>
  <si>
    <t>国民健康保険給付ファイル</t>
  </si>
  <si>
    <t>国民健康保険税賦課ファイル</t>
  </si>
  <si>
    <t>国民健康保険税収滞納ファイル</t>
  </si>
  <si>
    <t>国民年金情報ファイル</t>
  </si>
  <si>
    <t>子ども医療費助成ファイル</t>
  </si>
  <si>
    <t>ひとり親家庭医療費助成ファイル</t>
  </si>
  <si>
    <t>重度心身障害者医療費助成ファイル</t>
  </si>
  <si>
    <t>後期高齢者医療資格ファイル</t>
  </si>
  <si>
    <t>後期高齢者医療賦課ファイル</t>
  </si>
  <si>
    <t>後期高齢者医療給付ファイル</t>
  </si>
  <si>
    <t>後期高齢者医療収滞納ファイル</t>
  </si>
  <si>
    <t>介護保険資格ファイル</t>
  </si>
  <si>
    <t>介護保険認定ファイル</t>
  </si>
  <si>
    <t>介護保険受給ファイル</t>
  </si>
  <si>
    <t>介護保険給付ファイル</t>
  </si>
  <si>
    <t>介護保険料賦課ファイル</t>
  </si>
  <si>
    <t>介護保険料収滞納ファイル</t>
  </si>
  <si>
    <t>生活保護ファイル</t>
  </si>
  <si>
    <t>児童手当給付ファイル</t>
  </si>
  <si>
    <t>児童扶養手当支給ファイル</t>
  </si>
  <si>
    <t>子育て支援ファイル</t>
  </si>
  <si>
    <t>子育て支援収滞納ファイル</t>
  </si>
  <si>
    <t>子育て支援幼児教育無償化ファイル</t>
  </si>
  <si>
    <t>学齢簿ファイル</t>
  </si>
  <si>
    <t>公営住宅申請認定ファイル</t>
  </si>
  <si>
    <t>公営住宅収滞納ファイル</t>
  </si>
  <si>
    <t>障がい児童福祉ファイル</t>
  </si>
  <si>
    <t>障がい者福祉サービスファイル</t>
  </si>
  <si>
    <t>自立支援給付ファイル</t>
  </si>
  <si>
    <t>身体障がい者福祉ファイル</t>
  </si>
  <si>
    <t>精神障がい者福祉ファイル</t>
  </si>
  <si>
    <t>費用徴収ファイル</t>
  </si>
  <si>
    <t>高齢者福祉ファイル</t>
  </si>
  <si>
    <t>要援護者ファイル</t>
  </si>
  <si>
    <t>予防接種ファイル</t>
  </si>
  <si>
    <t>母子保健ファイル</t>
  </si>
  <si>
    <t>健康診査ファイル</t>
  </si>
  <si>
    <t>畜犬ファイル</t>
  </si>
  <si>
    <t>農地情報ファイル</t>
  </si>
  <si>
    <t>下水道受益者負担金ファイル</t>
  </si>
  <si>
    <t>上下水道収滞納ファイル</t>
  </si>
  <si>
    <t>図書館資料貸出情報ファイル</t>
  </si>
  <si>
    <t>選挙名簿ファイル</t>
  </si>
  <si>
    <t>児童相談ファイル</t>
  </si>
  <si>
    <t>私設下水道布設費補助金交付申請書</t>
  </si>
  <si>
    <t>救命講習申請書及び申請に伴う名簿ファイル</t>
  </si>
  <si>
    <t>救急活動報告書</t>
  </si>
  <si>
    <t>市営住宅入居者台帳ファイル</t>
  </si>
  <si>
    <t>市営住宅管理台帳ファイル</t>
  </si>
  <si>
    <t>市営住宅入居者収入申告書ファイル</t>
  </si>
  <si>
    <t>個人番号等届出書ファイル</t>
  </si>
  <si>
    <t>寄附ファイル</t>
  </si>
  <si>
    <t>特別弔慰金管理台帳</t>
  </si>
  <si>
    <t>入浴券・マッサージ券交付者名簿</t>
  </si>
  <si>
    <t>健診・医療・介護情報ファイル</t>
  </si>
  <si>
    <t>特定健診等管理ファイル</t>
  </si>
  <si>
    <t>給付記録</t>
  </si>
  <si>
    <t>国民健康保険資格情報ファイル</t>
  </si>
  <si>
    <t>レセプト管理システムファイル</t>
  </si>
  <si>
    <t>特別定額給付金情報ファイル</t>
  </si>
  <si>
    <t>令第21条第7項に該当するファイル</t>
    <phoneticPr fontId="1"/>
  </si>
  <si>
    <t>建設部　都市政策局　建築住宅課</t>
    <rPh sb="10" eb="12">
      <t>ケンチク</t>
    </rPh>
    <rPh sb="12" eb="15">
      <t>ジュウタクカ</t>
    </rPh>
    <phoneticPr fontId="5"/>
  </si>
  <si>
    <t>女性相談記録ファイル</t>
    <phoneticPr fontId="1"/>
  </si>
  <si>
    <t>寄附採納の記録用</t>
    <rPh sb="0" eb="2">
      <t>キフ</t>
    </rPh>
    <rPh sb="2" eb="4">
      <t>サイノウ</t>
    </rPh>
    <rPh sb="5" eb="8">
      <t>キロクヨウ</t>
    </rPh>
    <phoneticPr fontId="2"/>
  </si>
  <si>
    <t>寄附採納者</t>
    <rPh sb="0" eb="2">
      <t>キフ</t>
    </rPh>
    <rPh sb="2" eb="4">
      <t>サイノウ</t>
    </rPh>
    <rPh sb="4" eb="5">
      <t>シャ</t>
    </rPh>
    <phoneticPr fontId="1"/>
  </si>
  <si>
    <t xml:space="preserve">.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</si>
</sst>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b/>
      <sz val="12"/>
      <name val="游ゴシック"/>
      <family val="3"/>
      <charset val="128"/>
      <scheme val="minor"/>
    </font>
    <font>
      <b/>
      <sz val="11"/>
      <color theme="1"/>
      <name val="游ゴシック"/>
      <family val="3"/>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10"/>
      <name val="游ゴシック"/>
      <family val="3"/>
      <charset val="128"/>
      <scheme val="minor"/>
    </font>
    <font>
      <strike/>
      <sz val="10"/>
      <name val="游ゴシック"/>
      <family val="3"/>
      <charset val="128"/>
      <scheme val="minor"/>
    </font>
    <font>
      <b/>
      <sz val="11"/>
      <color theme="0"/>
      <name val="游ゴシック"/>
      <family val="3"/>
      <charset val="128"/>
      <scheme val="minor"/>
    </font>
    <font>
      <sz val="18"/>
      <color theme="3"/>
      <name val="游ゴシック Light"/>
      <family val="2"/>
      <charset val="128"/>
      <scheme val="major"/>
    </font>
    <font>
      <sz val="11"/>
      <name val="ＭＳ 明朝"/>
      <family val="1"/>
      <charset val="128"/>
    </font>
    <font>
      <sz val="11"/>
      <name val="ＭＳ Ｐゴシック"/>
      <family val="3"/>
      <charset val="128"/>
    </font>
    <font>
      <sz val="9"/>
      <name val="ＭＳ 明朝"/>
      <family val="1"/>
      <charset val="128"/>
    </font>
    <font>
      <sz val="11"/>
      <color rgb="FFFF0000"/>
      <name val="ＭＳ 明朝"/>
      <family val="1"/>
      <charset val="128"/>
    </font>
    <font>
      <sz val="11"/>
      <color theme="1"/>
      <name val="游ゴシック"/>
      <family val="3"/>
      <scheme val="minor"/>
    </font>
    <font>
      <u/>
      <sz val="11"/>
      <color theme="10"/>
      <name val="游ゴシック"/>
      <family val="2"/>
      <scheme val="minor"/>
    </font>
    <font>
      <sz val="11"/>
      <name val="游ゴシック"/>
      <family val="3"/>
      <charset val="128"/>
    </font>
    <font>
      <u/>
      <sz val="11"/>
      <color theme="10"/>
      <name val="游ゴシック"/>
      <family val="3"/>
      <scheme val="minor"/>
    </font>
    <font>
      <sz val="6"/>
      <name val="游ゴシック"/>
      <family val="3"/>
    </font>
    <font>
      <b/>
      <sz val="1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4" fillId="0" borderId="0"/>
    <xf numFmtId="0" fontId="15" fillId="0" borderId="0">
      <alignment vertical="center"/>
    </xf>
    <xf numFmtId="0" fontId="15" fillId="0" borderId="0"/>
    <xf numFmtId="38"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cellStyleXfs>
  <cellXfs count="30">
    <xf numFmtId="0" fontId="0" fillId="0" borderId="0" xfId="0">
      <alignment vertical="center"/>
    </xf>
    <xf numFmtId="0" fontId="0" fillId="0" borderId="0" xfId="0" applyAlignment="1">
      <alignment vertical="top"/>
    </xf>
    <xf numFmtId="0" fontId="11" fillId="0" borderId="0" xfId="0" applyFont="1">
      <alignment vertical="center"/>
    </xf>
    <xf numFmtId="0" fontId="12" fillId="2" borderId="1" xfId="0" applyFont="1" applyFill="1" applyBorder="1" applyAlignment="1">
      <alignment horizontal="justify" vertical="center" wrapText="1"/>
    </xf>
    <xf numFmtId="0" fontId="12" fillId="2" borderId="1" xfId="0" applyFont="1" applyFill="1" applyBorder="1" applyAlignment="1">
      <alignment vertical="center" wrapText="1"/>
    </xf>
    <xf numFmtId="0" fontId="13" fillId="0" borderId="1" xfId="0" applyFont="1" applyBorder="1" applyAlignment="1">
      <alignment horizontal="left" vertical="center" wrapText="1"/>
    </xf>
    <xf numFmtId="0" fontId="13" fillId="0" borderId="1" xfId="0" applyFont="1" applyBorder="1" applyAlignment="1">
      <alignment horizontal="justify" vertical="center" wrapText="1"/>
    </xf>
    <xf numFmtId="0" fontId="11" fillId="4" borderId="1" xfId="0" applyFont="1" applyFill="1" applyBorder="1" applyAlignment="1">
      <alignment horizontal="center" vertical="center"/>
    </xf>
    <xf numFmtId="0" fontId="14" fillId="0" borderId="0" xfId="0" applyFont="1">
      <alignment vertical="center"/>
    </xf>
    <xf numFmtId="0" fontId="11" fillId="0" borderId="1" xfId="0" applyFont="1" applyBorder="1" applyAlignment="1" applyProtection="1">
      <alignment horizontal="center" vertical="center"/>
      <protection locked="0"/>
    </xf>
    <xf numFmtId="0" fontId="6" fillId="0" borderId="1" xfId="0" applyFont="1" applyBorder="1" applyAlignment="1">
      <alignment vertical="top" wrapText="1"/>
    </xf>
    <xf numFmtId="0" fontId="6" fillId="0" borderId="1" xfId="1" applyFont="1" applyBorder="1" applyAlignment="1">
      <alignment vertical="top" wrapText="1"/>
    </xf>
    <xf numFmtId="0" fontId="7" fillId="0" borderId="1" xfId="1" applyFont="1" applyBorder="1" applyAlignment="1">
      <alignment vertical="top" wrapText="1"/>
    </xf>
    <xf numFmtId="0" fontId="6" fillId="0" borderId="0" xfId="0" applyFont="1">
      <alignment vertical="center"/>
    </xf>
    <xf numFmtId="0" fontId="6" fillId="0" borderId="1" xfId="3" applyFont="1" applyBorder="1" applyAlignment="1">
      <alignment vertical="top" wrapText="1"/>
    </xf>
    <xf numFmtId="0" fontId="20" fillId="0" borderId="0" xfId="0" applyFont="1">
      <alignment vertical="center"/>
    </xf>
    <xf numFmtId="0" fontId="20" fillId="0" borderId="0" xfId="0" applyFont="1" applyAlignment="1">
      <alignment horizontal="center" vertical="center"/>
    </xf>
    <xf numFmtId="0" fontId="20" fillId="3" borderId="1" xfId="0" applyFont="1" applyFill="1" applyBorder="1" applyAlignment="1">
      <alignment vertical="center" wrapText="1"/>
    </xf>
    <xf numFmtId="0" fontId="20" fillId="3" borderId="1" xfId="0" applyFont="1" applyFill="1" applyBorder="1" applyAlignment="1">
      <alignment horizontal="center" vertical="center" wrapText="1"/>
    </xf>
    <xf numFmtId="0" fontId="20" fillId="0" borderId="0" xfId="0" applyFont="1" applyAlignment="1">
      <alignment horizontal="center" vertical="center"/>
    </xf>
    <xf numFmtId="0" fontId="20" fillId="3" borderId="1" xfId="0" applyFont="1" applyFill="1" applyBorder="1" applyAlignment="1">
      <alignment horizontal="center" vertical="center"/>
    </xf>
    <xf numFmtId="0" fontId="11" fillId="0" borderId="0" xfId="0" applyFont="1" applyAlignment="1">
      <alignment horizontal="center" vertical="center"/>
    </xf>
    <xf numFmtId="0" fontId="13" fillId="0" borderId="1" xfId="0" applyFont="1" applyBorder="1" applyAlignment="1">
      <alignment horizontal="justify" vertical="center" wrapText="1"/>
    </xf>
    <xf numFmtId="0" fontId="13" fillId="0" borderId="1" xfId="0" applyFont="1" applyBorder="1" applyAlignment="1">
      <alignment horizontal="left" vertical="center" wrapText="1"/>
    </xf>
    <xf numFmtId="0" fontId="12" fillId="2" borderId="1" xfId="0" applyFont="1" applyFill="1" applyBorder="1" applyAlignment="1">
      <alignment horizontal="justify" vertical="center" wrapText="1"/>
    </xf>
    <xf numFmtId="0" fontId="13" fillId="0" borderId="1" xfId="0" applyFont="1" applyBorder="1" applyAlignment="1">
      <alignment horizontal="left" vertical="top" wrapText="1"/>
    </xf>
    <xf numFmtId="0" fontId="6" fillId="0" borderId="0" xfId="0" applyFont="1" applyAlignment="1">
      <alignment vertical="center" wrapText="1"/>
    </xf>
    <xf numFmtId="0" fontId="20" fillId="0" borderId="0" xfId="0" applyFont="1" applyAlignment="1">
      <alignment vertical="center" wrapText="1"/>
    </xf>
    <xf numFmtId="0" fontId="0" fillId="0" borderId="0" xfId="0" applyAlignment="1">
      <alignment vertical="top" wrapText="1"/>
    </xf>
    <xf numFmtId="0" fontId="6" fillId="0" borderId="1" xfId="0" quotePrefix="1" applyFont="1" applyBorder="1" applyAlignment="1">
      <alignment vertical="top" wrapText="1"/>
    </xf>
  </cellXfs>
  <cellStyles count="8">
    <cellStyle name="ハイパーリンク 2" xfId="5" xr:uid="{00000000-0005-0000-0000-000000000000}"/>
    <cellStyle name="ハイパーリンク 2 2" xfId="6" xr:uid="{2C7DBF1C-A702-48D4-B854-CA8FF1BEFFBD}"/>
    <cellStyle name="ハイパーリンク 3" xfId="7" xr:uid="{A12C36AB-2EF6-4BA5-A501-B39CE858CB70}"/>
    <cellStyle name="桁区切り 2" xfId="4" xr:uid="{00000000-0005-0000-0000-000001000000}"/>
    <cellStyle name="標準" xfId="0" builtinId="0"/>
    <cellStyle name="標準 2" xfId="1" xr:uid="{00000000-0005-0000-0000-000003000000}"/>
    <cellStyle name="標準 2 2" xfId="3" xr:uid="{00000000-0005-0000-0000-000004000000}"/>
    <cellStyle name="標準 3" xfId="2" xr:uid="{00000000-0005-0000-0000-00000500000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W137"/>
  <sheetViews>
    <sheetView tabSelected="1" zoomScale="70" zoomScaleNormal="70" workbookViewId="0">
      <pane ySplit="4" topLeftCell="A5" activePane="bottomLeft" state="frozen"/>
      <selection pane="bottomLeft" activeCell="B5" sqref="B5"/>
    </sheetView>
  </sheetViews>
  <sheetFormatPr defaultRowHeight="18.75" x14ac:dyDescent="0.4"/>
  <cols>
    <col min="1" max="1" width="15.625" style="1" customWidth="1"/>
    <col min="2" max="2" width="34.125" style="1" bestFit="1" customWidth="1"/>
    <col min="3" max="3" width="15.375" style="1" bestFit="1" customWidth="1"/>
    <col min="4" max="4" width="28.75" style="28" customWidth="1"/>
    <col min="5" max="5" width="51.25" style="1" customWidth="1"/>
    <col min="6" max="6" width="245.75" style="1" customWidth="1"/>
    <col min="7" max="7" width="33.375" style="1" customWidth="1"/>
    <col min="8" max="8" width="40.5" style="1" customWidth="1"/>
    <col min="9" max="9" width="36.625" style="1" customWidth="1"/>
    <col min="10" max="10" width="42.875" style="1" customWidth="1"/>
    <col min="11" max="11" width="50.625" style="1" bestFit="1" customWidth="1"/>
    <col min="12" max="12" width="36.125" style="1" customWidth="1"/>
    <col min="13" max="13" width="79.125" style="1" bestFit="1" customWidth="1"/>
    <col min="14" max="15" width="33.125" style="1" customWidth="1"/>
    <col min="16" max="16" width="50.125" style="1" bestFit="1" customWidth="1"/>
    <col min="17" max="22" width="43.125" style="1" customWidth="1"/>
    <col min="23" max="23" width="66.625" style="1" customWidth="1"/>
  </cols>
  <sheetData>
    <row r="1" spans="1:23" x14ac:dyDescent="0.4">
      <c r="A1" s="13" t="s">
        <v>97</v>
      </c>
      <c r="B1" s="13"/>
      <c r="C1" s="13"/>
      <c r="D1" s="26"/>
      <c r="E1" s="15"/>
      <c r="F1" s="15"/>
      <c r="G1" s="15"/>
      <c r="H1" s="15"/>
      <c r="I1" s="15"/>
      <c r="J1" s="15"/>
      <c r="K1" s="13"/>
      <c r="L1" s="13"/>
      <c r="M1" s="13"/>
      <c r="N1" s="13"/>
      <c r="O1" s="13"/>
      <c r="P1" s="13"/>
      <c r="Q1" s="13"/>
      <c r="R1" s="13"/>
      <c r="S1" s="13"/>
      <c r="T1" s="13"/>
      <c r="U1" s="13"/>
      <c r="V1" s="13"/>
      <c r="W1" s="13"/>
    </row>
    <row r="2" spans="1:23" hidden="1" x14ac:dyDescent="0.4">
      <c r="A2" s="13"/>
      <c r="B2" s="15" t="s">
        <v>93</v>
      </c>
      <c r="C2" s="13"/>
      <c r="D2" s="27"/>
      <c r="E2" s="16"/>
      <c r="F2" s="13"/>
      <c r="G2" s="16"/>
      <c r="H2" s="16"/>
      <c r="I2" s="16"/>
      <c r="J2" s="16"/>
      <c r="K2" s="13"/>
      <c r="L2" s="13"/>
      <c r="M2" s="16"/>
      <c r="N2" s="19"/>
      <c r="O2" s="19"/>
      <c r="P2" s="19"/>
      <c r="Q2" s="13"/>
      <c r="R2" s="13"/>
      <c r="S2" s="13"/>
      <c r="T2" s="13"/>
      <c r="U2" s="13"/>
      <c r="V2" s="13"/>
      <c r="W2" s="13"/>
    </row>
    <row r="3" spans="1:23" x14ac:dyDescent="0.4">
      <c r="A3" s="20" t="s">
        <v>10</v>
      </c>
      <c r="B3" s="18" t="s">
        <v>55</v>
      </c>
      <c r="C3" s="18" t="s">
        <v>1</v>
      </c>
      <c r="D3" s="18" t="s">
        <v>59</v>
      </c>
      <c r="E3" s="18" t="s">
        <v>2</v>
      </c>
      <c r="F3" s="18" t="s">
        <v>3</v>
      </c>
      <c r="G3" s="18" t="s">
        <v>4</v>
      </c>
      <c r="H3" s="18" t="s">
        <v>5</v>
      </c>
      <c r="I3" s="18" t="s">
        <v>60</v>
      </c>
      <c r="J3" s="18" t="s">
        <v>6</v>
      </c>
      <c r="K3" s="18" t="s">
        <v>61</v>
      </c>
      <c r="L3" s="18"/>
      <c r="M3" s="18" t="s">
        <v>62</v>
      </c>
      <c r="N3" s="18" t="s">
        <v>9</v>
      </c>
      <c r="O3" s="18"/>
      <c r="P3" s="18"/>
      <c r="Q3" s="18" t="s">
        <v>63</v>
      </c>
      <c r="R3" s="18" t="s">
        <v>64</v>
      </c>
      <c r="S3" s="18" t="s">
        <v>65</v>
      </c>
      <c r="T3" s="18" t="s">
        <v>66</v>
      </c>
      <c r="U3" s="18" t="s">
        <v>67</v>
      </c>
      <c r="V3" s="18" t="s">
        <v>68</v>
      </c>
      <c r="W3" s="18" t="s">
        <v>58</v>
      </c>
    </row>
    <row r="4" spans="1:23" ht="36" x14ac:dyDescent="0.4">
      <c r="A4" s="20"/>
      <c r="B4" s="18"/>
      <c r="C4" s="18"/>
      <c r="D4" s="18"/>
      <c r="E4" s="18"/>
      <c r="F4" s="18"/>
      <c r="G4" s="18"/>
      <c r="H4" s="18"/>
      <c r="I4" s="18"/>
      <c r="J4" s="18"/>
      <c r="K4" s="17" t="s">
        <v>56</v>
      </c>
      <c r="L4" s="17" t="s">
        <v>57</v>
      </c>
      <c r="M4" s="18"/>
      <c r="N4" s="17" t="s">
        <v>433</v>
      </c>
      <c r="O4" s="17" t="s">
        <v>622</v>
      </c>
      <c r="P4" s="17" t="s">
        <v>432</v>
      </c>
      <c r="Q4" s="18"/>
      <c r="R4" s="18"/>
      <c r="S4" s="18"/>
      <c r="T4" s="18"/>
      <c r="U4" s="18"/>
      <c r="V4" s="18"/>
      <c r="W4" s="18"/>
    </row>
    <row r="5" spans="1:23" ht="37.5" x14ac:dyDescent="0.4">
      <c r="A5" s="29">
        <v>1</v>
      </c>
      <c r="B5" s="10" t="s">
        <v>550</v>
      </c>
      <c r="C5" s="10" t="s">
        <v>69</v>
      </c>
      <c r="D5" s="11" t="s">
        <v>70</v>
      </c>
      <c r="E5" s="10" t="s">
        <v>201</v>
      </c>
      <c r="F5" s="11" t="s">
        <v>627</v>
      </c>
      <c r="G5" s="10" t="s">
        <v>503</v>
      </c>
      <c r="H5" s="10" t="s">
        <v>102</v>
      </c>
      <c r="I5" s="10" t="s">
        <v>113</v>
      </c>
      <c r="J5" s="10" t="s">
        <v>401</v>
      </c>
      <c r="K5" s="11" t="s">
        <v>70</v>
      </c>
      <c r="L5" s="10" t="s">
        <v>92</v>
      </c>
      <c r="M5" s="10" t="s">
        <v>531</v>
      </c>
      <c r="N5" s="10" t="s">
        <v>98</v>
      </c>
      <c r="O5" s="10" t="s">
        <v>94</v>
      </c>
      <c r="P5" s="10" t="s">
        <v>94</v>
      </c>
      <c r="Q5" s="10" t="s">
        <v>91</v>
      </c>
      <c r="R5" s="10" t="s">
        <v>90</v>
      </c>
      <c r="S5" s="10" t="s">
        <v>90</v>
      </c>
      <c r="T5" s="10" t="s">
        <v>90</v>
      </c>
      <c r="U5" s="10" t="s">
        <v>90</v>
      </c>
      <c r="V5" s="10" t="s">
        <v>89</v>
      </c>
      <c r="W5" s="10" t="s">
        <v>294</v>
      </c>
    </row>
    <row r="6" spans="1:23" ht="56.25" x14ac:dyDescent="0.4">
      <c r="A6" s="29">
        <v>2</v>
      </c>
      <c r="B6" s="10" t="s">
        <v>551</v>
      </c>
      <c r="C6" s="10" t="s">
        <v>69</v>
      </c>
      <c r="D6" s="11" t="s">
        <v>70</v>
      </c>
      <c r="E6" s="10" t="s">
        <v>202</v>
      </c>
      <c r="F6" s="11" t="s">
        <v>11</v>
      </c>
      <c r="G6" s="10" t="s">
        <v>504</v>
      </c>
      <c r="H6" s="10" t="s">
        <v>102</v>
      </c>
      <c r="I6" s="10" t="s">
        <v>113</v>
      </c>
      <c r="J6" s="10" t="s">
        <v>401</v>
      </c>
      <c r="K6" s="11" t="s">
        <v>70</v>
      </c>
      <c r="L6" s="10" t="s">
        <v>95</v>
      </c>
      <c r="M6" s="10" t="s">
        <v>531</v>
      </c>
      <c r="N6" s="10" t="s">
        <v>98</v>
      </c>
      <c r="O6" s="10" t="s">
        <v>94</v>
      </c>
      <c r="P6" s="10" t="s">
        <v>94</v>
      </c>
      <c r="Q6" s="10" t="s">
        <v>91</v>
      </c>
      <c r="R6" s="10" t="s">
        <v>90</v>
      </c>
      <c r="S6" s="10" t="s">
        <v>90</v>
      </c>
      <c r="T6" s="10" t="s">
        <v>90</v>
      </c>
      <c r="U6" s="10" t="s">
        <v>90</v>
      </c>
      <c r="V6" s="10" t="s">
        <v>89</v>
      </c>
      <c r="W6" s="10" t="s">
        <v>294</v>
      </c>
    </row>
    <row r="7" spans="1:23" ht="56.25" x14ac:dyDescent="0.4">
      <c r="A7" s="29">
        <v>3</v>
      </c>
      <c r="B7" s="10" t="s">
        <v>552</v>
      </c>
      <c r="C7" s="10" t="s">
        <v>69</v>
      </c>
      <c r="D7" s="11" t="s">
        <v>70</v>
      </c>
      <c r="E7" s="10" t="s">
        <v>202</v>
      </c>
      <c r="F7" s="11" t="s">
        <v>12</v>
      </c>
      <c r="G7" s="10" t="s">
        <v>504</v>
      </c>
      <c r="H7" s="10" t="s">
        <v>102</v>
      </c>
      <c r="I7" s="10" t="s">
        <v>113</v>
      </c>
      <c r="J7" s="10" t="s">
        <v>401</v>
      </c>
      <c r="K7" s="11" t="s">
        <v>70</v>
      </c>
      <c r="L7" s="10" t="s">
        <v>95</v>
      </c>
      <c r="M7" s="10" t="s">
        <v>531</v>
      </c>
      <c r="N7" s="10" t="s">
        <v>98</v>
      </c>
      <c r="O7" s="10" t="s">
        <v>94</v>
      </c>
      <c r="P7" s="10" t="s">
        <v>94</v>
      </c>
      <c r="Q7" s="10" t="s">
        <v>91</v>
      </c>
      <c r="R7" s="10" t="s">
        <v>90</v>
      </c>
      <c r="S7" s="10" t="s">
        <v>90</v>
      </c>
      <c r="T7" s="10" t="s">
        <v>90</v>
      </c>
      <c r="U7" s="10" t="s">
        <v>90</v>
      </c>
      <c r="V7" s="10" t="s">
        <v>89</v>
      </c>
      <c r="W7" s="10" t="s">
        <v>294</v>
      </c>
    </row>
    <row r="8" spans="1:23" ht="112.5" x14ac:dyDescent="0.4">
      <c r="A8" s="29">
        <v>5</v>
      </c>
      <c r="B8" s="10" t="s">
        <v>553</v>
      </c>
      <c r="C8" s="10" t="s">
        <v>69</v>
      </c>
      <c r="D8" s="11" t="s">
        <v>70</v>
      </c>
      <c r="E8" s="10" t="s">
        <v>203</v>
      </c>
      <c r="F8" s="11" t="s">
        <v>13</v>
      </c>
      <c r="G8" s="10" t="s">
        <v>505</v>
      </c>
      <c r="H8" s="10" t="s">
        <v>102</v>
      </c>
      <c r="I8" s="10" t="s">
        <v>113</v>
      </c>
      <c r="J8" s="10" t="s">
        <v>401</v>
      </c>
      <c r="K8" s="11" t="s">
        <v>70</v>
      </c>
      <c r="L8" s="10" t="s">
        <v>95</v>
      </c>
      <c r="M8" s="10" t="s">
        <v>531</v>
      </c>
      <c r="N8" s="10" t="s">
        <v>98</v>
      </c>
      <c r="O8" s="10" t="s">
        <v>94</v>
      </c>
      <c r="P8" s="10" t="s">
        <v>94</v>
      </c>
      <c r="Q8" s="10" t="s">
        <v>91</v>
      </c>
      <c r="R8" s="10" t="s">
        <v>90</v>
      </c>
      <c r="S8" s="10" t="s">
        <v>90</v>
      </c>
      <c r="T8" s="10" t="s">
        <v>90</v>
      </c>
      <c r="U8" s="10" t="s">
        <v>90</v>
      </c>
      <c r="V8" s="10" t="s">
        <v>89</v>
      </c>
      <c r="W8" s="10" t="s">
        <v>294</v>
      </c>
    </row>
    <row r="9" spans="1:23" ht="37.5" x14ac:dyDescent="0.4">
      <c r="A9" s="29">
        <v>6</v>
      </c>
      <c r="B9" s="10" t="s">
        <v>554</v>
      </c>
      <c r="C9" s="10" t="s">
        <v>69</v>
      </c>
      <c r="D9" s="11" t="s">
        <v>70</v>
      </c>
      <c r="E9" s="10" t="s">
        <v>506</v>
      </c>
      <c r="F9" s="11" t="s">
        <v>507</v>
      </c>
      <c r="G9" s="10" t="s">
        <v>508</v>
      </c>
      <c r="H9" s="10" t="s">
        <v>102</v>
      </c>
      <c r="I9" s="10" t="s">
        <v>113</v>
      </c>
      <c r="J9" s="10" t="s">
        <v>509</v>
      </c>
      <c r="K9" s="11" t="s">
        <v>70</v>
      </c>
      <c r="L9" s="10" t="s">
        <v>95</v>
      </c>
      <c r="M9" s="10" t="s">
        <v>531</v>
      </c>
      <c r="N9" s="10" t="s">
        <v>98</v>
      </c>
      <c r="O9" s="10" t="s">
        <v>94</v>
      </c>
      <c r="P9" s="10" t="s">
        <v>94</v>
      </c>
      <c r="Q9" s="10" t="s">
        <v>91</v>
      </c>
      <c r="R9" s="10" t="s">
        <v>90</v>
      </c>
      <c r="S9" s="10" t="s">
        <v>90</v>
      </c>
      <c r="T9" s="10" t="s">
        <v>90</v>
      </c>
      <c r="U9" s="10" t="s">
        <v>90</v>
      </c>
      <c r="V9" s="10" t="s">
        <v>89</v>
      </c>
      <c r="W9" s="10" t="s">
        <v>294</v>
      </c>
    </row>
    <row r="10" spans="1:23" ht="409.5" x14ac:dyDescent="0.4">
      <c r="A10" s="29">
        <v>7</v>
      </c>
      <c r="B10" s="10" t="s">
        <v>555</v>
      </c>
      <c r="C10" s="10" t="s">
        <v>69</v>
      </c>
      <c r="D10" s="11" t="s">
        <v>71</v>
      </c>
      <c r="E10" s="10" t="s">
        <v>295</v>
      </c>
      <c r="F10" s="12" t="s">
        <v>14</v>
      </c>
      <c r="G10" s="10" t="s">
        <v>204</v>
      </c>
      <c r="H10" s="10" t="s">
        <v>205</v>
      </c>
      <c r="I10" s="10" t="s">
        <v>113</v>
      </c>
      <c r="J10" s="10" t="s">
        <v>206</v>
      </c>
      <c r="K10" s="11" t="s">
        <v>71</v>
      </c>
      <c r="L10" s="10" t="s">
        <v>95</v>
      </c>
      <c r="M10" s="10" t="s">
        <v>531</v>
      </c>
      <c r="N10" s="10" t="s">
        <v>98</v>
      </c>
      <c r="O10" s="10" t="s">
        <v>94</v>
      </c>
      <c r="P10" s="10" t="s">
        <v>94</v>
      </c>
      <c r="Q10" s="10" t="s">
        <v>91</v>
      </c>
      <c r="R10" s="10" t="s">
        <v>90</v>
      </c>
      <c r="S10" s="10" t="s">
        <v>90</v>
      </c>
      <c r="T10" s="10" t="s">
        <v>90</v>
      </c>
      <c r="U10" s="10" t="s">
        <v>90</v>
      </c>
      <c r="V10" s="10" t="s">
        <v>89</v>
      </c>
      <c r="W10" s="10" t="s">
        <v>294</v>
      </c>
    </row>
    <row r="11" spans="1:23" ht="93.75" x14ac:dyDescent="0.4">
      <c r="A11" s="29">
        <v>8</v>
      </c>
      <c r="B11" s="10" t="s">
        <v>556</v>
      </c>
      <c r="C11" s="10" t="s">
        <v>69</v>
      </c>
      <c r="D11" s="11" t="s">
        <v>73</v>
      </c>
      <c r="E11" s="10" t="s">
        <v>246</v>
      </c>
      <c r="F11" s="11" t="s">
        <v>15</v>
      </c>
      <c r="G11" s="10" t="s">
        <v>247</v>
      </c>
      <c r="H11" s="10" t="s">
        <v>100</v>
      </c>
      <c r="I11" s="10" t="s">
        <v>89</v>
      </c>
      <c r="J11" s="10" t="s">
        <v>401</v>
      </c>
      <c r="K11" s="11" t="s">
        <v>73</v>
      </c>
      <c r="L11" s="10" t="s">
        <v>95</v>
      </c>
      <c r="M11" s="10" t="s">
        <v>531</v>
      </c>
      <c r="N11" s="10" t="s">
        <v>98</v>
      </c>
      <c r="O11" s="10" t="s">
        <v>98</v>
      </c>
      <c r="P11" s="10" t="s">
        <v>98</v>
      </c>
      <c r="Q11" s="10" t="s">
        <v>91</v>
      </c>
      <c r="R11" s="10" t="s">
        <v>90</v>
      </c>
      <c r="S11" s="10" t="s">
        <v>90</v>
      </c>
      <c r="T11" s="10" t="s">
        <v>90</v>
      </c>
      <c r="U11" s="10" t="s">
        <v>90</v>
      </c>
      <c r="V11" s="10" t="s">
        <v>89</v>
      </c>
      <c r="W11" s="10" t="s">
        <v>451</v>
      </c>
    </row>
    <row r="12" spans="1:23" ht="56.25" x14ac:dyDescent="0.4">
      <c r="A12" s="29">
        <v>9</v>
      </c>
      <c r="B12" s="10" t="s">
        <v>557</v>
      </c>
      <c r="C12" s="10" t="s">
        <v>69</v>
      </c>
      <c r="D12" s="11" t="s">
        <v>71</v>
      </c>
      <c r="E12" s="10" t="s">
        <v>207</v>
      </c>
      <c r="F12" s="11" t="s">
        <v>16</v>
      </c>
      <c r="G12" s="10" t="s">
        <v>453</v>
      </c>
      <c r="H12" s="10" t="s">
        <v>205</v>
      </c>
      <c r="I12" s="10" t="s">
        <v>113</v>
      </c>
      <c r="J12" s="10" t="s">
        <v>208</v>
      </c>
      <c r="K12" s="11" t="s">
        <v>71</v>
      </c>
      <c r="L12" s="10" t="s">
        <v>95</v>
      </c>
      <c r="M12" s="10" t="s">
        <v>531</v>
      </c>
      <c r="N12" s="10" t="s">
        <v>98</v>
      </c>
      <c r="O12" s="10" t="s">
        <v>94</v>
      </c>
      <c r="P12" s="10" t="s">
        <v>94</v>
      </c>
      <c r="Q12" s="10" t="s">
        <v>91</v>
      </c>
      <c r="R12" s="10" t="s">
        <v>90</v>
      </c>
      <c r="S12" s="10" t="s">
        <v>90</v>
      </c>
      <c r="T12" s="10" t="s">
        <v>90</v>
      </c>
      <c r="U12" s="10" t="s">
        <v>90</v>
      </c>
      <c r="V12" s="10" t="s">
        <v>89</v>
      </c>
      <c r="W12" s="10" t="s">
        <v>294</v>
      </c>
    </row>
    <row r="13" spans="1:23" ht="93.75" x14ac:dyDescent="0.4">
      <c r="A13" s="29">
        <v>10</v>
      </c>
      <c r="B13" s="10" t="s">
        <v>558</v>
      </c>
      <c r="C13" s="10" t="s">
        <v>69</v>
      </c>
      <c r="D13" s="11" t="s">
        <v>73</v>
      </c>
      <c r="E13" s="10" t="s">
        <v>296</v>
      </c>
      <c r="F13" s="11" t="s">
        <v>15</v>
      </c>
      <c r="G13" s="10" t="s">
        <v>249</v>
      </c>
      <c r="H13" s="10" t="s">
        <v>100</v>
      </c>
      <c r="I13" s="10" t="s">
        <v>89</v>
      </c>
      <c r="J13" s="10" t="s">
        <v>401</v>
      </c>
      <c r="K13" s="11" t="s">
        <v>73</v>
      </c>
      <c r="L13" s="10" t="s">
        <v>95</v>
      </c>
      <c r="M13" s="10" t="s">
        <v>531</v>
      </c>
      <c r="N13" s="10" t="s">
        <v>98</v>
      </c>
      <c r="O13" s="10" t="s">
        <v>98</v>
      </c>
      <c r="P13" s="10" t="s">
        <v>98</v>
      </c>
      <c r="Q13" s="10" t="s">
        <v>91</v>
      </c>
      <c r="R13" s="10" t="s">
        <v>90</v>
      </c>
      <c r="S13" s="10" t="s">
        <v>90</v>
      </c>
      <c r="T13" s="10" t="s">
        <v>90</v>
      </c>
      <c r="U13" s="10" t="s">
        <v>90</v>
      </c>
      <c r="V13" s="10" t="s">
        <v>89</v>
      </c>
      <c r="W13" s="10" t="s">
        <v>452</v>
      </c>
    </row>
    <row r="14" spans="1:23" ht="112.5" x14ac:dyDescent="0.4">
      <c r="A14" s="29">
        <v>11</v>
      </c>
      <c r="B14" s="10" t="s">
        <v>559</v>
      </c>
      <c r="C14" s="10" t="s">
        <v>69</v>
      </c>
      <c r="D14" s="11" t="s">
        <v>74</v>
      </c>
      <c r="E14" s="10" t="s">
        <v>447</v>
      </c>
      <c r="F14" s="11" t="s">
        <v>17</v>
      </c>
      <c r="G14" s="10" t="s">
        <v>448</v>
      </c>
      <c r="H14" s="10" t="s">
        <v>205</v>
      </c>
      <c r="I14" s="10" t="s">
        <v>89</v>
      </c>
      <c r="J14" s="10" t="s">
        <v>449</v>
      </c>
      <c r="K14" s="11" t="s">
        <v>74</v>
      </c>
      <c r="L14" s="10" t="s">
        <v>95</v>
      </c>
      <c r="M14" s="10" t="s">
        <v>531</v>
      </c>
      <c r="N14" s="10" t="s">
        <v>98</v>
      </c>
      <c r="O14" s="10" t="s">
        <v>98</v>
      </c>
      <c r="P14" s="10" t="s">
        <v>98</v>
      </c>
      <c r="Q14" s="10" t="s">
        <v>91</v>
      </c>
      <c r="R14" s="10" t="s">
        <v>90</v>
      </c>
      <c r="S14" s="10" t="s">
        <v>90</v>
      </c>
      <c r="T14" s="10" t="s">
        <v>90</v>
      </c>
      <c r="U14" s="10" t="s">
        <v>90</v>
      </c>
      <c r="V14" s="10" t="s">
        <v>89</v>
      </c>
      <c r="W14" s="10" t="s">
        <v>401</v>
      </c>
    </row>
    <row r="15" spans="1:23" ht="93.75" x14ac:dyDescent="0.4">
      <c r="A15" s="29">
        <v>12</v>
      </c>
      <c r="B15" s="10" t="s">
        <v>560</v>
      </c>
      <c r="C15" s="10" t="s">
        <v>69</v>
      </c>
      <c r="D15" s="11" t="s">
        <v>73</v>
      </c>
      <c r="E15" s="10" t="s">
        <v>246</v>
      </c>
      <c r="F15" s="11" t="s">
        <v>15</v>
      </c>
      <c r="G15" s="10" t="s">
        <v>248</v>
      </c>
      <c r="H15" s="10" t="s">
        <v>100</v>
      </c>
      <c r="I15" s="10" t="s">
        <v>89</v>
      </c>
      <c r="J15" s="10" t="s">
        <v>401</v>
      </c>
      <c r="K15" s="11" t="s">
        <v>73</v>
      </c>
      <c r="L15" s="10" t="s">
        <v>95</v>
      </c>
      <c r="M15" s="10" t="s">
        <v>531</v>
      </c>
      <c r="N15" s="10" t="s">
        <v>98</v>
      </c>
      <c r="O15" s="10" t="s">
        <v>98</v>
      </c>
      <c r="P15" s="10" t="s">
        <v>98</v>
      </c>
      <c r="Q15" s="10" t="s">
        <v>91</v>
      </c>
      <c r="R15" s="10" t="s">
        <v>90</v>
      </c>
      <c r="S15" s="10" t="s">
        <v>90</v>
      </c>
      <c r="T15" s="10" t="s">
        <v>90</v>
      </c>
      <c r="U15" s="10" t="s">
        <v>90</v>
      </c>
      <c r="V15" s="10" t="s">
        <v>89</v>
      </c>
      <c r="W15" s="10" t="s">
        <v>452</v>
      </c>
    </row>
    <row r="16" spans="1:23" ht="93.75" x14ac:dyDescent="0.4">
      <c r="A16" s="29">
        <v>14</v>
      </c>
      <c r="B16" s="10" t="s">
        <v>561</v>
      </c>
      <c r="C16" s="10" t="s">
        <v>69</v>
      </c>
      <c r="D16" s="11" t="s">
        <v>75</v>
      </c>
      <c r="E16" s="10" t="s">
        <v>297</v>
      </c>
      <c r="F16" s="11" t="s">
        <v>18</v>
      </c>
      <c r="G16" s="10" t="s">
        <v>163</v>
      </c>
      <c r="H16" s="10" t="s">
        <v>102</v>
      </c>
      <c r="I16" s="10" t="s">
        <v>89</v>
      </c>
      <c r="J16" s="10" t="s">
        <v>164</v>
      </c>
      <c r="K16" s="11" t="s">
        <v>75</v>
      </c>
      <c r="L16" s="10" t="s">
        <v>95</v>
      </c>
      <c r="M16" s="10" t="s">
        <v>531</v>
      </c>
      <c r="N16" s="10" t="s">
        <v>98</v>
      </c>
      <c r="O16" s="10" t="s">
        <v>94</v>
      </c>
      <c r="P16" s="10" t="s">
        <v>94</v>
      </c>
      <c r="Q16" s="10" t="s">
        <v>91</v>
      </c>
      <c r="R16" s="10" t="s">
        <v>90</v>
      </c>
      <c r="S16" s="10" t="s">
        <v>90</v>
      </c>
      <c r="T16" s="10" t="s">
        <v>90</v>
      </c>
      <c r="U16" s="10" t="s">
        <v>90</v>
      </c>
      <c r="V16" s="10" t="s">
        <v>89</v>
      </c>
      <c r="W16" s="10" t="s">
        <v>294</v>
      </c>
    </row>
    <row r="17" spans="1:23" ht="225" x14ac:dyDescent="0.4">
      <c r="A17" s="29">
        <v>15</v>
      </c>
      <c r="B17" s="10" t="s">
        <v>562</v>
      </c>
      <c r="C17" s="10" t="s">
        <v>69</v>
      </c>
      <c r="D17" s="11" t="s">
        <v>75</v>
      </c>
      <c r="E17" s="10" t="s">
        <v>298</v>
      </c>
      <c r="F17" s="11" t="s">
        <v>19</v>
      </c>
      <c r="G17" s="10" t="s">
        <v>165</v>
      </c>
      <c r="H17" s="10" t="s">
        <v>100</v>
      </c>
      <c r="I17" s="10" t="s">
        <v>113</v>
      </c>
      <c r="J17" s="10" t="s">
        <v>401</v>
      </c>
      <c r="K17" s="11" t="s">
        <v>75</v>
      </c>
      <c r="L17" s="10" t="s">
        <v>95</v>
      </c>
      <c r="M17" s="10" t="s">
        <v>531</v>
      </c>
      <c r="N17" s="10" t="s">
        <v>98</v>
      </c>
      <c r="O17" s="10" t="s">
        <v>94</v>
      </c>
      <c r="P17" s="10" t="s">
        <v>94</v>
      </c>
      <c r="Q17" s="10" t="s">
        <v>91</v>
      </c>
      <c r="R17" s="10" t="s">
        <v>90</v>
      </c>
      <c r="S17" s="10" t="s">
        <v>90</v>
      </c>
      <c r="T17" s="10" t="s">
        <v>90</v>
      </c>
      <c r="U17" s="10" t="s">
        <v>90</v>
      </c>
      <c r="V17" s="10" t="s">
        <v>89</v>
      </c>
      <c r="W17" s="10" t="s">
        <v>294</v>
      </c>
    </row>
    <row r="18" spans="1:23" ht="379.5" x14ac:dyDescent="0.4">
      <c r="A18" s="29">
        <v>16</v>
      </c>
      <c r="B18" s="10" t="s">
        <v>563</v>
      </c>
      <c r="C18" s="10" t="s">
        <v>69</v>
      </c>
      <c r="D18" s="11" t="s">
        <v>72</v>
      </c>
      <c r="E18" s="10" t="s">
        <v>299</v>
      </c>
      <c r="F18" s="12" t="s">
        <v>20</v>
      </c>
      <c r="G18" s="10" t="s">
        <v>209</v>
      </c>
      <c r="H18" s="10" t="s">
        <v>100</v>
      </c>
      <c r="I18" s="10" t="s">
        <v>113</v>
      </c>
      <c r="J18" s="10" t="s">
        <v>454</v>
      </c>
      <c r="K18" s="11" t="s">
        <v>72</v>
      </c>
      <c r="L18" s="10" t="s">
        <v>95</v>
      </c>
      <c r="M18" s="10" t="s">
        <v>531</v>
      </c>
      <c r="N18" s="10" t="s">
        <v>98</v>
      </c>
      <c r="O18" s="10" t="s">
        <v>94</v>
      </c>
      <c r="P18" s="10" t="s">
        <v>98</v>
      </c>
      <c r="Q18" s="10" t="s">
        <v>91</v>
      </c>
      <c r="R18" s="10" t="s">
        <v>90</v>
      </c>
      <c r="S18" s="10" t="s">
        <v>90</v>
      </c>
      <c r="T18" s="10" t="s">
        <v>90</v>
      </c>
      <c r="U18" s="10" t="s">
        <v>90</v>
      </c>
      <c r="V18" s="10" t="s">
        <v>89</v>
      </c>
      <c r="W18" s="10" t="s">
        <v>294</v>
      </c>
    </row>
    <row r="19" spans="1:23" ht="93.75" x14ac:dyDescent="0.4">
      <c r="A19" s="29">
        <v>17</v>
      </c>
      <c r="B19" s="10" t="s">
        <v>564</v>
      </c>
      <c r="C19" s="10" t="s">
        <v>69</v>
      </c>
      <c r="D19" s="11" t="s">
        <v>73</v>
      </c>
      <c r="E19" s="10" t="s">
        <v>246</v>
      </c>
      <c r="F19" s="11" t="s">
        <v>21</v>
      </c>
      <c r="G19" s="10" t="s">
        <v>248</v>
      </c>
      <c r="H19" s="10" t="s">
        <v>100</v>
      </c>
      <c r="I19" s="10" t="s">
        <v>89</v>
      </c>
      <c r="J19" s="10" t="s">
        <v>401</v>
      </c>
      <c r="K19" s="11" t="s">
        <v>73</v>
      </c>
      <c r="L19" s="10" t="s">
        <v>95</v>
      </c>
      <c r="M19" s="10" t="s">
        <v>531</v>
      </c>
      <c r="N19" s="10" t="s">
        <v>98</v>
      </c>
      <c r="O19" s="10" t="s">
        <v>98</v>
      </c>
      <c r="P19" s="10" t="s">
        <v>98</v>
      </c>
      <c r="Q19" s="10" t="s">
        <v>91</v>
      </c>
      <c r="R19" s="10" t="s">
        <v>90</v>
      </c>
      <c r="S19" s="10" t="s">
        <v>90</v>
      </c>
      <c r="T19" s="10" t="s">
        <v>90</v>
      </c>
      <c r="U19" s="10" t="s">
        <v>90</v>
      </c>
      <c r="V19" s="10" t="s">
        <v>89</v>
      </c>
      <c r="W19" s="10" t="s">
        <v>452</v>
      </c>
    </row>
    <row r="20" spans="1:23" ht="131.25" x14ac:dyDescent="0.4">
      <c r="A20" s="29">
        <v>18</v>
      </c>
      <c r="B20" s="10" t="s">
        <v>565</v>
      </c>
      <c r="C20" s="10" t="s">
        <v>69</v>
      </c>
      <c r="D20" s="11" t="s">
        <v>75</v>
      </c>
      <c r="E20" s="10" t="s">
        <v>166</v>
      </c>
      <c r="F20" s="11" t="s">
        <v>22</v>
      </c>
      <c r="G20" s="10" t="s">
        <v>167</v>
      </c>
      <c r="H20" s="10" t="s">
        <v>102</v>
      </c>
      <c r="I20" s="10" t="s">
        <v>113</v>
      </c>
      <c r="J20" s="10" t="s">
        <v>512</v>
      </c>
      <c r="K20" s="11" t="s">
        <v>75</v>
      </c>
      <c r="L20" s="10" t="s">
        <v>95</v>
      </c>
      <c r="M20" s="10" t="s">
        <v>531</v>
      </c>
      <c r="N20" s="10" t="s">
        <v>98</v>
      </c>
      <c r="O20" s="10" t="s">
        <v>94</v>
      </c>
      <c r="P20" s="10" t="s">
        <v>94</v>
      </c>
      <c r="Q20" s="10" t="s">
        <v>91</v>
      </c>
      <c r="R20" s="10" t="s">
        <v>90</v>
      </c>
      <c r="S20" s="10" t="s">
        <v>90</v>
      </c>
      <c r="T20" s="10" t="s">
        <v>90</v>
      </c>
      <c r="U20" s="10" t="s">
        <v>90</v>
      </c>
      <c r="V20" s="10" t="s">
        <v>89</v>
      </c>
      <c r="W20" s="10" t="s">
        <v>294</v>
      </c>
    </row>
    <row r="21" spans="1:23" ht="56.25" x14ac:dyDescent="0.4">
      <c r="A21" s="29">
        <v>20</v>
      </c>
      <c r="B21" s="10" t="s">
        <v>566</v>
      </c>
      <c r="C21" s="10" t="s">
        <v>69</v>
      </c>
      <c r="D21" s="11" t="s">
        <v>75</v>
      </c>
      <c r="E21" s="10" t="s">
        <v>403</v>
      </c>
      <c r="F21" s="11" t="s">
        <v>23</v>
      </c>
      <c r="G21" s="10" t="s">
        <v>404</v>
      </c>
      <c r="H21" s="10" t="s">
        <v>102</v>
      </c>
      <c r="I21" s="10" t="s">
        <v>89</v>
      </c>
      <c r="J21" s="10" t="s">
        <v>294</v>
      </c>
      <c r="K21" s="11" t="s">
        <v>75</v>
      </c>
      <c r="L21" s="10" t="s">
        <v>95</v>
      </c>
      <c r="M21" s="10" t="s">
        <v>531</v>
      </c>
      <c r="N21" s="10" t="s">
        <v>98</v>
      </c>
      <c r="O21" s="10" t="s">
        <v>94</v>
      </c>
      <c r="P21" s="10" t="s">
        <v>94</v>
      </c>
      <c r="Q21" s="10" t="s">
        <v>91</v>
      </c>
      <c r="R21" s="10" t="s">
        <v>90</v>
      </c>
      <c r="S21" s="10" t="s">
        <v>90</v>
      </c>
      <c r="T21" s="10" t="s">
        <v>90</v>
      </c>
      <c r="U21" s="10" t="s">
        <v>90</v>
      </c>
      <c r="V21" s="10" t="s">
        <v>89</v>
      </c>
      <c r="W21" s="10" t="s">
        <v>401</v>
      </c>
    </row>
    <row r="22" spans="1:23" ht="56.25" x14ac:dyDescent="0.4">
      <c r="A22" s="29">
        <v>21</v>
      </c>
      <c r="B22" s="10" t="s">
        <v>567</v>
      </c>
      <c r="C22" s="10" t="s">
        <v>69</v>
      </c>
      <c r="D22" s="11" t="s">
        <v>75</v>
      </c>
      <c r="E22" s="10" t="s">
        <v>403</v>
      </c>
      <c r="F22" s="11" t="s">
        <v>24</v>
      </c>
      <c r="G22" s="10" t="s">
        <v>405</v>
      </c>
      <c r="H22" s="10" t="s">
        <v>102</v>
      </c>
      <c r="I22" s="10" t="s">
        <v>89</v>
      </c>
      <c r="J22" s="10" t="s">
        <v>281</v>
      </c>
      <c r="K22" s="11" t="s">
        <v>75</v>
      </c>
      <c r="L22" s="10" t="s">
        <v>95</v>
      </c>
      <c r="M22" s="10" t="s">
        <v>531</v>
      </c>
      <c r="N22" s="10" t="s">
        <v>98</v>
      </c>
      <c r="O22" s="10" t="s">
        <v>94</v>
      </c>
      <c r="P22" s="10" t="s">
        <v>94</v>
      </c>
      <c r="Q22" s="10" t="s">
        <v>91</v>
      </c>
      <c r="R22" s="10" t="s">
        <v>90</v>
      </c>
      <c r="S22" s="10" t="s">
        <v>90</v>
      </c>
      <c r="T22" s="10" t="s">
        <v>90</v>
      </c>
      <c r="U22" s="10" t="s">
        <v>90</v>
      </c>
      <c r="V22" s="10" t="s">
        <v>89</v>
      </c>
      <c r="W22" s="10" t="s">
        <v>401</v>
      </c>
    </row>
    <row r="23" spans="1:23" ht="56.25" x14ac:dyDescent="0.4">
      <c r="A23" s="29">
        <v>22</v>
      </c>
      <c r="B23" s="10" t="s">
        <v>568</v>
      </c>
      <c r="C23" s="10" t="s">
        <v>69</v>
      </c>
      <c r="D23" s="11" t="s">
        <v>75</v>
      </c>
      <c r="E23" s="10" t="s">
        <v>403</v>
      </c>
      <c r="F23" s="11" t="s">
        <v>25</v>
      </c>
      <c r="G23" s="10" t="s">
        <v>406</v>
      </c>
      <c r="H23" s="10" t="s">
        <v>102</v>
      </c>
      <c r="I23" s="10" t="s">
        <v>113</v>
      </c>
      <c r="J23" s="10" t="s">
        <v>407</v>
      </c>
      <c r="K23" s="11" t="s">
        <v>75</v>
      </c>
      <c r="L23" s="10" t="s">
        <v>95</v>
      </c>
      <c r="M23" s="10" t="s">
        <v>531</v>
      </c>
      <c r="N23" s="10" t="s">
        <v>98</v>
      </c>
      <c r="O23" s="10" t="s">
        <v>94</v>
      </c>
      <c r="P23" s="10" t="s">
        <v>94</v>
      </c>
      <c r="Q23" s="10" t="s">
        <v>91</v>
      </c>
      <c r="R23" s="10" t="s">
        <v>90</v>
      </c>
      <c r="S23" s="10" t="s">
        <v>90</v>
      </c>
      <c r="T23" s="10" t="s">
        <v>90</v>
      </c>
      <c r="U23" s="10" t="s">
        <v>90</v>
      </c>
      <c r="V23" s="10" t="s">
        <v>89</v>
      </c>
      <c r="W23" s="10" t="s">
        <v>401</v>
      </c>
    </row>
    <row r="24" spans="1:23" ht="75" x14ac:dyDescent="0.4">
      <c r="A24" s="29">
        <v>23</v>
      </c>
      <c r="B24" s="10" t="s">
        <v>569</v>
      </c>
      <c r="C24" s="10" t="s">
        <v>69</v>
      </c>
      <c r="D24" s="11" t="s">
        <v>75</v>
      </c>
      <c r="E24" s="10" t="s">
        <v>408</v>
      </c>
      <c r="F24" s="11" t="s">
        <v>26</v>
      </c>
      <c r="G24" s="10" t="s">
        <v>410</v>
      </c>
      <c r="H24" s="10" t="s">
        <v>100</v>
      </c>
      <c r="I24" s="10" t="s">
        <v>113</v>
      </c>
      <c r="J24" s="10" t="s">
        <v>281</v>
      </c>
      <c r="K24" s="11" t="s">
        <v>75</v>
      </c>
      <c r="L24" s="10" t="s">
        <v>95</v>
      </c>
      <c r="M24" s="10" t="s">
        <v>531</v>
      </c>
      <c r="N24" s="10" t="s">
        <v>98</v>
      </c>
      <c r="O24" s="10" t="s">
        <v>94</v>
      </c>
      <c r="P24" s="10" t="s">
        <v>94</v>
      </c>
      <c r="Q24" s="10" t="s">
        <v>91</v>
      </c>
      <c r="R24" s="10" t="s">
        <v>90</v>
      </c>
      <c r="S24" s="10" t="s">
        <v>90</v>
      </c>
      <c r="T24" s="10" t="s">
        <v>90</v>
      </c>
      <c r="U24" s="10" t="s">
        <v>90</v>
      </c>
      <c r="V24" s="10" t="s">
        <v>89</v>
      </c>
      <c r="W24" s="10" t="s">
        <v>401</v>
      </c>
    </row>
    <row r="25" spans="1:23" ht="75" x14ac:dyDescent="0.4">
      <c r="A25" s="29">
        <v>24</v>
      </c>
      <c r="B25" s="10" t="s">
        <v>570</v>
      </c>
      <c r="C25" s="10" t="s">
        <v>69</v>
      </c>
      <c r="D25" s="11" t="s">
        <v>75</v>
      </c>
      <c r="E25" s="10" t="s">
        <v>409</v>
      </c>
      <c r="F25" s="11" t="s">
        <v>27</v>
      </c>
      <c r="G25" s="10" t="s">
        <v>410</v>
      </c>
      <c r="H25" s="10" t="s">
        <v>100</v>
      </c>
      <c r="I25" s="10" t="s">
        <v>89</v>
      </c>
      <c r="J25" s="10" t="s">
        <v>281</v>
      </c>
      <c r="K25" s="11" t="s">
        <v>75</v>
      </c>
      <c r="L25" s="10" t="s">
        <v>95</v>
      </c>
      <c r="M25" s="10" t="s">
        <v>531</v>
      </c>
      <c r="N25" s="10" t="s">
        <v>98</v>
      </c>
      <c r="O25" s="10" t="s">
        <v>94</v>
      </c>
      <c r="P25" s="10" t="s">
        <v>94</v>
      </c>
      <c r="Q25" s="10" t="s">
        <v>91</v>
      </c>
      <c r="R25" s="10" t="s">
        <v>90</v>
      </c>
      <c r="S25" s="10" t="s">
        <v>90</v>
      </c>
      <c r="T25" s="10" t="s">
        <v>90</v>
      </c>
      <c r="U25" s="10" t="s">
        <v>90</v>
      </c>
      <c r="V25" s="10" t="s">
        <v>89</v>
      </c>
      <c r="W25" s="10" t="s">
        <v>401</v>
      </c>
    </row>
    <row r="26" spans="1:23" ht="75" x14ac:dyDescent="0.4">
      <c r="A26" s="29">
        <v>25</v>
      </c>
      <c r="B26" s="10" t="s">
        <v>571</v>
      </c>
      <c r="C26" s="10" t="s">
        <v>69</v>
      </c>
      <c r="D26" s="11" t="s">
        <v>75</v>
      </c>
      <c r="E26" s="10" t="s">
        <v>411</v>
      </c>
      <c r="F26" s="11" t="s">
        <v>523</v>
      </c>
      <c r="G26" s="10" t="s">
        <v>413</v>
      </c>
      <c r="H26" s="10" t="s">
        <v>100</v>
      </c>
      <c r="I26" s="10" t="s">
        <v>89</v>
      </c>
      <c r="J26" s="10" t="s">
        <v>281</v>
      </c>
      <c r="K26" s="11" t="s">
        <v>75</v>
      </c>
      <c r="L26" s="10" t="s">
        <v>95</v>
      </c>
      <c r="M26" s="10" t="s">
        <v>531</v>
      </c>
      <c r="N26" s="10" t="s">
        <v>98</v>
      </c>
      <c r="O26" s="10" t="s">
        <v>94</v>
      </c>
      <c r="P26" s="10" t="s">
        <v>94</v>
      </c>
      <c r="Q26" s="10" t="s">
        <v>91</v>
      </c>
      <c r="R26" s="10" t="s">
        <v>90</v>
      </c>
      <c r="S26" s="10" t="s">
        <v>90</v>
      </c>
      <c r="T26" s="10" t="s">
        <v>90</v>
      </c>
      <c r="U26" s="10" t="s">
        <v>90</v>
      </c>
      <c r="V26" s="10" t="s">
        <v>89</v>
      </c>
      <c r="W26" s="10" t="s">
        <v>294</v>
      </c>
    </row>
    <row r="27" spans="1:23" ht="112.5" x14ac:dyDescent="0.4">
      <c r="A27" s="29">
        <v>26</v>
      </c>
      <c r="B27" s="10" t="s">
        <v>572</v>
      </c>
      <c r="C27" s="10" t="s">
        <v>69</v>
      </c>
      <c r="D27" s="11" t="s">
        <v>75</v>
      </c>
      <c r="E27" s="10" t="s">
        <v>412</v>
      </c>
      <c r="F27" s="11" t="s">
        <v>28</v>
      </c>
      <c r="G27" s="10" t="s">
        <v>413</v>
      </c>
      <c r="H27" s="10" t="s">
        <v>100</v>
      </c>
      <c r="I27" s="10" t="s">
        <v>89</v>
      </c>
      <c r="J27" s="10" t="s">
        <v>281</v>
      </c>
      <c r="K27" s="11" t="s">
        <v>75</v>
      </c>
      <c r="L27" s="10" t="s">
        <v>95</v>
      </c>
      <c r="M27" s="10" t="s">
        <v>531</v>
      </c>
      <c r="N27" s="10" t="s">
        <v>98</v>
      </c>
      <c r="O27" s="10" t="s">
        <v>94</v>
      </c>
      <c r="P27" s="10" t="s">
        <v>94</v>
      </c>
      <c r="Q27" s="10" t="s">
        <v>91</v>
      </c>
      <c r="R27" s="10" t="s">
        <v>90</v>
      </c>
      <c r="S27" s="10" t="s">
        <v>90</v>
      </c>
      <c r="T27" s="10" t="s">
        <v>90</v>
      </c>
      <c r="U27" s="10" t="s">
        <v>90</v>
      </c>
      <c r="V27" s="10" t="s">
        <v>89</v>
      </c>
      <c r="W27" s="10" t="s">
        <v>294</v>
      </c>
    </row>
    <row r="28" spans="1:23" ht="150" x14ac:dyDescent="0.4">
      <c r="A28" s="29">
        <v>27</v>
      </c>
      <c r="B28" s="10" t="s">
        <v>573</v>
      </c>
      <c r="C28" s="10" t="s">
        <v>69</v>
      </c>
      <c r="D28" s="11" t="s">
        <v>76</v>
      </c>
      <c r="E28" s="10" t="s">
        <v>300</v>
      </c>
      <c r="F28" s="11" t="s">
        <v>29</v>
      </c>
      <c r="G28" s="10" t="s">
        <v>446</v>
      </c>
      <c r="H28" s="10" t="s">
        <v>100</v>
      </c>
      <c r="I28" s="10" t="s">
        <v>113</v>
      </c>
      <c r="J28" s="10" t="s">
        <v>126</v>
      </c>
      <c r="K28" s="11" t="s">
        <v>76</v>
      </c>
      <c r="L28" s="10" t="s">
        <v>95</v>
      </c>
      <c r="M28" s="10" t="s">
        <v>531</v>
      </c>
      <c r="N28" s="10" t="s">
        <v>98</v>
      </c>
      <c r="O28" s="10" t="s">
        <v>94</v>
      </c>
      <c r="P28" s="10" t="s">
        <v>94</v>
      </c>
      <c r="Q28" s="10" t="s">
        <v>91</v>
      </c>
      <c r="R28" s="10" t="s">
        <v>90</v>
      </c>
      <c r="S28" s="10" t="s">
        <v>90</v>
      </c>
      <c r="T28" s="10" t="s">
        <v>90</v>
      </c>
      <c r="U28" s="10" t="s">
        <v>90</v>
      </c>
      <c r="V28" s="10" t="s">
        <v>89</v>
      </c>
      <c r="W28" s="10" t="s">
        <v>294</v>
      </c>
    </row>
    <row r="29" spans="1:23" ht="93.75" x14ac:dyDescent="0.4">
      <c r="A29" s="29">
        <v>28</v>
      </c>
      <c r="B29" s="10" t="s">
        <v>574</v>
      </c>
      <c r="C29" s="10" t="s">
        <v>69</v>
      </c>
      <c r="D29" s="11" t="s">
        <v>76</v>
      </c>
      <c r="E29" s="10" t="s">
        <v>301</v>
      </c>
      <c r="F29" s="11" t="s">
        <v>30</v>
      </c>
      <c r="G29" s="10" t="s">
        <v>446</v>
      </c>
      <c r="H29" s="10" t="s">
        <v>100</v>
      </c>
      <c r="I29" s="10" t="s">
        <v>113</v>
      </c>
      <c r="J29" s="10" t="s">
        <v>127</v>
      </c>
      <c r="K29" s="11" t="s">
        <v>76</v>
      </c>
      <c r="L29" s="10" t="s">
        <v>95</v>
      </c>
      <c r="M29" s="10" t="s">
        <v>531</v>
      </c>
      <c r="N29" s="10" t="s">
        <v>98</v>
      </c>
      <c r="O29" s="10" t="s">
        <v>94</v>
      </c>
      <c r="P29" s="10" t="s">
        <v>94</v>
      </c>
      <c r="Q29" s="10" t="s">
        <v>91</v>
      </c>
      <c r="R29" s="10" t="s">
        <v>90</v>
      </c>
      <c r="S29" s="10" t="s">
        <v>90</v>
      </c>
      <c r="T29" s="10" t="s">
        <v>90</v>
      </c>
      <c r="U29" s="10" t="s">
        <v>90</v>
      </c>
      <c r="V29" s="10" t="s">
        <v>89</v>
      </c>
      <c r="W29" s="10" t="s">
        <v>294</v>
      </c>
    </row>
    <row r="30" spans="1:23" ht="93.75" x14ac:dyDescent="0.4">
      <c r="A30" s="29">
        <v>29</v>
      </c>
      <c r="B30" s="10" t="s">
        <v>575</v>
      </c>
      <c r="C30" s="10" t="s">
        <v>69</v>
      </c>
      <c r="D30" s="11" t="s">
        <v>76</v>
      </c>
      <c r="E30" s="10" t="s">
        <v>302</v>
      </c>
      <c r="F30" s="11" t="s">
        <v>30</v>
      </c>
      <c r="G30" s="10" t="s">
        <v>446</v>
      </c>
      <c r="H30" s="10" t="s">
        <v>100</v>
      </c>
      <c r="I30" s="10" t="s">
        <v>113</v>
      </c>
      <c r="J30" s="10" t="s">
        <v>127</v>
      </c>
      <c r="K30" s="11" t="s">
        <v>76</v>
      </c>
      <c r="L30" s="10" t="s">
        <v>95</v>
      </c>
      <c r="M30" s="10" t="s">
        <v>531</v>
      </c>
      <c r="N30" s="10" t="s">
        <v>98</v>
      </c>
      <c r="O30" s="10" t="s">
        <v>94</v>
      </c>
      <c r="P30" s="10" t="s">
        <v>94</v>
      </c>
      <c r="Q30" s="10" t="s">
        <v>91</v>
      </c>
      <c r="R30" s="10" t="s">
        <v>90</v>
      </c>
      <c r="S30" s="10" t="s">
        <v>90</v>
      </c>
      <c r="T30" s="10" t="s">
        <v>90</v>
      </c>
      <c r="U30" s="10" t="s">
        <v>90</v>
      </c>
      <c r="V30" s="10" t="s">
        <v>89</v>
      </c>
      <c r="W30" s="10" t="s">
        <v>294</v>
      </c>
    </row>
    <row r="31" spans="1:23" ht="93.75" x14ac:dyDescent="0.4">
      <c r="A31" s="29">
        <v>30</v>
      </c>
      <c r="B31" s="10" t="s">
        <v>576</v>
      </c>
      <c r="C31" s="10" t="s">
        <v>69</v>
      </c>
      <c r="D31" s="11" t="s">
        <v>76</v>
      </c>
      <c r="E31" s="10" t="s">
        <v>303</v>
      </c>
      <c r="F31" s="11" t="s">
        <v>30</v>
      </c>
      <c r="G31" s="10" t="s">
        <v>446</v>
      </c>
      <c r="H31" s="10" t="s">
        <v>100</v>
      </c>
      <c r="I31" s="10" t="s">
        <v>113</v>
      </c>
      <c r="J31" s="10" t="s">
        <v>127</v>
      </c>
      <c r="K31" s="11" t="s">
        <v>76</v>
      </c>
      <c r="L31" s="10" t="s">
        <v>95</v>
      </c>
      <c r="M31" s="10" t="s">
        <v>531</v>
      </c>
      <c r="N31" s="10" t="s">
        <v>98</v>
      </c>
      <c r="O31" s="10" t="s">
        <v>94</v>
      </c>
      <c r="P31" s="10" t="s">
        <v>94</v>
      </c>
      <c r="Q31" s="10" t="s">
        <v>91</v>
      </c>
      <c r="R31" s="10" t="s">
        <v>90</v>
      </c>
      <c r="S31" s="10" t="s">
        <v>90</v>
      </c>
      <c r="T31" s="10" t="s">
        <v>90</v>
      </c>
      <c r="U31" s="10" t="s">
        <v>90</v>
      </c>
      <c r="V31" s="10" t="s">
        <v>89</v>
      </c>
      <c r="W31" s="10" t="s">
        <v>294</v>
      </c>
    </row>
    <row r="32" spans="1:23" ht="112.5" x14ac:dyDescent="0.4">
      <c r="A32" s="29">
        <v>31</v>
      </c>
      <c r="B32" s="10" t="s">
        <v>577</v>
      </c>
      <c r="C32" s="10" t="s">
        <v>69</v>
      </c>
      <c r="D32" s="11" t="s">
        <v>72</v>
      </c>
      <c r="E32" s="10" t="s">
        <v>304</v>
      </c>
      <c r="F32" s="11" t="s">
        <v>31</v>
      </c>
      <c r="G32" s="10" t="s">
        <v>210</v>
      </c>
      <c r="H32" s="10" t="s">
        <v>100</v>
      </c>
      <c r="I32" s="10" t="s">
        <v>113</v>
      </c>
      <c r="J32" s="10" t="s">
        <v>455</v>
      </c>
      <c r="K32" s="11" t="s">
        <v>72</v>
      </c>
      <c r="L32" s="10" t="s">
        <v>95</v>
      </c>
      <c r="M32" s="10" t="s">
        <v>531</v>
      </c>
      <c r="N32" s="10" t="s">
        <v>98</v>
      </c>
      <c r="O32" s="10" t="s">
        <v>94</v>
      </c>
      <c r="P32" s="10" t="s">
        <v>94</v>
      </c>
      <c r="Q32" s="10" t="s">
        <v>91</v>
      </c>
      <c r="R32" s="10" t="s">
        <v>90</v>
      </c>
      <c r="S32" s="10" t="s">
        <v>90</v>
      </c>
      <c r="T32" s="10" t="s">
        <v>90</v>
      </c>
      <c r="U32" s="10" t="s">
        <v>90</v>
      </c>
      <c r="V32" s="10" t="s">
        <v>89</v>
      </c>
      <c r="W32" s="10" t="s">
        <v>294</v>
      </c>
    </row>
    <row r="33" spans="1:23" ht="93.75" x14ac:dyDescent="0.4">
      <c r="A33" s="29">
        <v>32</v>
      </c>
      <c r="B33" s="10" t="s">
        <v>578</v>
      </c>
      <c r="C33" s="10" t="s">
        <v>69</v>
      </c>
      <c r="D33" s="11" t="s">
        <v>73</v>
      </c>
      <c r="E33" s="10" t="s">
        <v>296</v>
      </c>
      <c r="F33" s="11" t="s">
        <v>15</v>
      </c>
      <c r="G33" s="10" t="s">
        <v>248</v>
      </c>
      <c r="H33" s="10" t="s">
        <v>100</v>
      </c>
      <c r="I33" s="10" t="s">
        <v>89</v>
      </c>
      <c r="J33" s="10" t="s">
        <v>401</v>
      </c>
      <c r="K33" s="11" t="s">
        <v>73</v>
      </c>
      <c r="L33" s="10" t="s">
        <v>95</v>
      </c>
      <c r="M33" s="10" t="s">
        <v>531</v>
      </c>
      <c r="N33" s="10" t="s">
        <v>98</v>
      </c>
      <c r="O33" s="10" t="s">
        <v>98</v>
      </c>
      <c r="P33" s="10" t="s">
        <v>98</v>
      </c>
      <c r="Q33" s="10" t="s">
        <v>91</v>
      </c>
      <c r="R33" s="10" t="s">
        <v>90</v>
      </c>
      <c r="S33" s="10" t="s">
        <v>90</v>
      </c>
      <c r="T33" s="10" t="s">
        <v>90</v>
      </c>
      <c r="U33" s="10" t="s">
        <v>90</v>
      </c>
      <c r="V33" s="10" t="s">
        <v>89</v>
      </c>
      <c r="W33" s="10" t="s">
        <v>452</v>
      </c>
    </row>
    <row r="34" spans="1:23" ht="75" x14ac:dyDescent="0.4">
      <c r="A34" s="29">
        <v>33</v>
      </c>
      <c r="B34" s="10" t="s">
        <v>579</v>
      </c>
      <c r="C34" s="10" t="s">
        <v>69</v>
      </c>
      <c r="D34" s="11" t="s">
        <v>77</v>
      </c>
      <c r="E34" s="10" t="s">
        <v>441</v>
      </c>
      <c r="F34" s="11" t="s">
        <v>32</v>
      </c>
      <c r="G34" s="10" t="s">
        <v>442</v>
      </c>
      <c r="H34" s="10" t="s">
        <v>100</v>
      </c>
      <c r="I34" s="10" t="s">
        <v>113</v>
      </c>
      <c r="J34" s="10" t="s">
        <v>443</v>
      </c>
      <c r="K34" s="11" t="s">
        <v>77</v>
      </c>
      <c r="L34" s="10" t="s">
        <v>95</v>
      </c>
      <c r="M34" s="10" t="s">
        <v>531</v>
      </c>
      <c r="N34" s="10" t="s">
        <v>98</v>
      </c>
      <c r="O34" s="10" t="s">
        <v>98</v>
      </c>
      <c r="P34" s="10" t="s">
        <v>98</v>
      </c>
      <c r="Q34" s="10" t="s">
        <v>91</v>
      </c>
      <c r="R34" s="10" t="s">
        <v>90</v>
      </c>
      <c r="S34" s="10" t="s">
        <v>90</v>
      </c>
      <c r="T34" s="10" t="s">
        <v>90</v>
      </c>
      <c r="U34" s="10" t="s">
        <v>90</v>
      </c>
      <c r="V34" s="10" t="s">
        <v>89</v>
      </c>
      <c r="W34" s="10" t="s">
        <v>401</v>
      </c>
    </row>
    <row r="35" spans="1:23" ht="150" x14ac:dyDescent="0.4">
      <c r="A35" s="29">
        <v>35</v>
      </c>
      <c r="B35" s="10" t="s">
        <v>580</v>
      </c>
      <c r="C35" s="10" t="s">
        <v>69</v>
      </c>
      <c r="D35" s="11" t="s">
        <v>78</v>
      </c>
      <c r="E35" s="10" t="s">
        <v>305</v>
      </c>
      <c r="F35" s="11" t="s">
        <v>33</v>
      </c>
      <c r="G35" s="10" t="s">
        <v>106</v>
      </c>
      <c r="H35" s="10" t="s">
        <v>102</v>
      </c>
      <c r="I35" s="10" t="s">
        <v>89</v>
      </c>
      <c r="J35" s="10" t="s">
        <v>401</v>
      </c>
      <c r="K35" s="11" t="s">
        <v>78</v>
      </c>
      <c r="L35" s="10" t="s">
        <v>95</v>
      </c>
      <c r="M35" s="10" t="s">
        <v>531</v>
      </c>
      <c r="N35" s="10" t="s">
        <v>98</v>
      </c>
      <c r="O35" s="10" t="s">
        <v>98</v>
      </c>
      <c r="P35" s="10" t="s">
        <v>98</v>
      </c>
      <c r="Q35" s="10" t="s">
        <v>91</v>
      </c>
      <c r="R35" s="10" t="s">
        <v>90</v>
      </c>
      <c r="S35" s="10" t="s">
        <v>90</v>
      </c>
      <c r="T35" s="10" t="s">
        <v>90</v>
      </c>
      <c r="U35" s="10" t="s">
        <v>90</v>
      </c>
      <c r="V35" s="10" t="s">
        <v>89</v>
      </c>
      <c r="W35" s="10" t="s">
        <v>294</v>
      </c>
    </row>
    <row r="36" spans="1:23" ht="247.5" x14ac:dyDescent="0.4">
      <c r="A36" s="29">
        <v>36</v>
      </c>
      <c r="B36" s="10" t="s">
        <v>581</v>
      </c>
      <c r="C36" s="10" t="s">
        <v>69</v>
      </c>
      <c r="D36" s="11" t="s">
        <v>78</v>
      </c>
      <c r="E36" s="10" t="s">
        <v>306</v>
      </c>
      <c r="F36" s="12" t="s">
        <v>34</v>
      </c>
      <c r="G36" s="10" t="s">
        <v>107</v>
      </c>
      <c r="H36" s="10" t="s">
        <v>102</v>
      </c>
      <c r="I36" s="10" t="s">
        <v>89</v>
      </c>
      <c r="J36" s="10" t="s">
        <v>108</v>
      </c>
      <c r="K36" s="11" t="s">
        <v>78</v>
      </c>
      <c r="L36" s="10" t="s">
        <v>95</v>
      </c>
      <c r="M36" s="10" t="s">
        <v>531</v>
      </c>
      <c r="N36" s="10" t="s">
        <v>98</v>
      </c>
      <c r="O36" s="10" t="s">
        <v>98</v>
      </c>
      <c r="P36" s="10" t="s">
        <v>98</v>
      </c>
      <c r="Q36" s="10" t="s">
        <v>91</v>
      </c>
      <c r="R36" s="10" t="s">
        <v>90</v>
      </c>
      <c r="S36" s="10" t="s">
        <v>90</v>
      </c>
      <c r="T36" s="10" t="s">
        <v>90</v>
      </c>
      <c r="U36" s="10" t="s">
        <v>90</v>
      </c>
      <c r="V36" s="10" t="s">
        <v>89</v>
      </c>
      <c r="W36" s="10" t="s">
        <v>294</v>
      </c>
    </row>
    <row r="37" spans="1:23" ht="264" x14ac:dyDescent="0.4">
      <c r="A37" s="29">
        <v>38</v>
      </c>
      <c r="B37" s="10" t="s">
        <v>582</v>
      </c>
      <c r="C37" s="10" t="s">
        <v>69</v>
      </c>
      <c r="D37" s="11" t="s">
        <v>79</v>
      </c>
      <c r="E37" s="10" t="s">
        <v>469</v>
      </c>
      <c r="F37" s="12" t="s">
        <v>35</v>
      </c>
      <c r="G37" s="10" t="s">
        <v>470</v>
      </c>
      <c r="H37" s="10" t="s">
        <v>102</v>
      </c>
      <c r="I37" s="10" t="s">
        <v>89</v>
      </c>
      <c r="J37" s="10" t="s">
        <v>294</v>
      </c>
      <c r="K37" s="11" t="s">
        <v>79</v>
      </c>
      <c r="L37" s="10" t="s">
        <v>95</v>
      </c>
      <c r="M37" s="10" t="s">
        <v>531</v>
      </c>
      <c r="N37" s="10" t="s">
        <v>98</v>
      </c>
      <c r="O37" s="10" t="s">
        <v>94</v>
      </c>
      <c r="P37" s="10" t="s">
        <v>94</v>
      </c>
      <c r="Q37" s="10" t="s">
        <v>91</v>
      </c>
      <c r="R37" s="10" t="s">
        <v>90</v>
      </c>
      <c r="S37" s="10" t="s">
        <v>90</v>
      </c>
      <c r="T37" s="10" t="s">
        <v>90</v>
      </c>
      <c r="U37" s="10" t="s">
        <v>90</v>
      </c>
      <c r="V37" s="10" t="s">
        <v>89</v>
      </c>
      <c r="W37" s="10" t="s">
        <v>401</v>
      </c>
    </row>
    <row r="38" spans="1:23" ht="93.75" x14ac:dyDescent="0.4">
      <c r="A38" s="29">
        <v>39</v>
      </c>
      <c r="B38" s="10" t="s">
        <v>583</v>
      </c>
      <c r="C38" s="10" t="s">
        <v>69</v>
      </c>
      <c r="D38" s="11" t="s">
        <v>79</v>
      </c>
      <c r="E38" s="10" t="s">
        <v>471</v>
      </c>
      <c r="F38" s="11" t="s">
        <v>15</v>
      </c>
      <c r="G38" s="10" t="s">
        <v>472</v>
      </c>
      <c r="H38" s="10" t="s">
        <v>100</v>
      </c>
      <c r="I38" s="10" t="s">
        <v>89</v>
      </c>
      <c r="J38" s="10" t="s">
        <v>294</v>
      </c>
      <c r="K38" s="11" t="s">
        <v>79</v>
      </c>
      <c r="L38" s="10" t="s">
        <v>95</v>
      </c>
      <c r="M38" s="10" t="s">
        <v>531</v>
      </c>
      <c r="N38" s="10" t="s">
        <v>98</v>
      </c>
      <c r="O38" s="10" t="s">
        <v>94</v>
      </c>
      <c r="P38" s="10" t="s">
        <v>94</v>
      </c>
      <c r="Q38" s="10" t="s">
        <v>91</v>
      </c>
      <c r="R38" s="10" t="s">
        <v>90</v>
      </c>
      <c r="S38" s="10" t="s">
        <v>90</v>
      </c>
      <c r="T38" s="10" t="s">
        <v>90</v>
      </c>
      <c r="U38" s="10" t="s">
        <v>90</v>
      </c>
      <c r="V38" s="10" t="s">
        <v>89</v>
      </c>
      <c r="W38" s="10" t="s">
        <v>401</v>
      </c>
    </row>
    <row r="39" spans="1:23" ht="112.5" x14ac:dyDescent="0.4">
      <c r="A39" s="29">
        <v>40</v>
      </c>
      <c r="B39" s="10" t="s">
        <v>584</v>
      </c>
      <c r="C39" s="10" t="s">
        <v>69</v>
      </c>
      <c r="D39" s="11" t="s">
        <v>79</v>
      </c>
      <c r="E39" s="10" t="s">
        <v>473</v>
      </c>
      <c r="F39" s="11" t="s">
        <v>36</v>
      </c>
      <c r="G39" s="10" t="s">
        <v>474</v>
      </c>
      <c r="H39" s="10" t="s">
        <v>102</v>
      </c>
      <c r="I39" s="10" t="s">
        <v>89</v>
      </c>
      <c r="J39" s="10" t="s">
        <v>294</v>
      </c>
      <c r="K39" s="11" t="s">
        <v>79</v>
      </c>
      <c r="L39" s="10" t="s">
        <v>95</v>
      </c>
      <c r="M39" s="10" t="s">
        <v>531</v>
      </c>
      <c r="N39" s="10" t="s">
        <v>98</v>
      </c>
      <c r="O39" s="10" t="s">
        <v>94</v>
      </c>
      <c r="P39" s="10" t="s">
        <v>94</v>
      </c>
      <c r="Q39" s="10" t="s">
        <v>91</v>
      </c>
      <c r="R39" s="10" t="s">
        <v>90</v>
      </c>
      <c r="S39" s="10" t="s">
        <v>90</v>
      </c>
      <c r="T39" s="10" t="s">
        <v>90</v>
      </c>
      <c r="U39" s="10" t="s">
        <v>90</v>
      </c>
      <c r="V39" s="10" t="s">
        <v>89</v>
      </c>
      <c r="W39" s="10" t="s">
        <v>401</v>
      </c>
    </row>
    <row r="40" spans="1:23" ht="93.75" x14ac:dyDescent="0.4">
      <c r="A40" s="29">
        <v>41</v>
      </c>
      <c r="B40" s="10" t="s">
        <v>585</v>
      </c>
      <c r="C40" s="10" t="s">
        <v>69</v>
      </c>
      <c r="D40" s="11" t="s">
        <v>80</v>
      </c>
      <c r="E40" s="10" t="s">
        <v>497</v>
      </c>
      <c r="F40" s="11" t="s">
        <v>37</v>
      </c>
      <c r="G40" s="10" t="s">
        <v>498</v>
      </c>
      <c r="H40" s="10" t="s">
        <v>100</v>
      </c>
      <c r="I40" s="10" t="s">
        <v>89</v>
      </c>
      <c r="J40" s="10" t="s">
        <v>449</v>
      </c>
      <c r="K40" s="11" t="s">
        <v>80</v>
      </c>
      <c r="L40" s="10" t="s">
        <v>521</v>
      </c>
      <c r="M40" s="10" t="s">
        <v>531</v>
      </c>
      <c r="N40" s="10" t="s">
        <v>98</v>
      </c>
      <c r="O40" s="10" t="s">
        <v>94</v>
      </c>
      <c r="P40" s="10" t="s">
        <v>98</v>
      </c>
      <c r="Q40" s="10" t="s">
        <v>91</v>
      </c>
      <c r="R40" s="10" t="s">
        <v>90</v>
      </c>
      <c r="S40" s="10" t="s">
        <v>90</v>
      </c>
      <c r="T40" s="10" t="s">
        <v>90</v>
      </c>
      <c r="U40" s="10" t="s">
        <v>90</v>
      </c>
      <c r="V40" s="10" t="s">
        <v>89</v>
      </c>
      <c r="W40" s="10" t="s">
        <v>401</v>
      </c>
    </row>
    <row r="41" spans="1:23" ht="187.5" x14ac:dyDescent="0.4">
      <c r="A41" s="29">
        <v>42</v>
      </c>
      <c r="B41" s="10" t="s">
        <v>586</v>
      </c>
      <c r="C41" s="10" t="s">
        <v>69</v>
      </c>
      <c r="D41" s="11" t="s">
        <v>623</v>
      </c>
      <c r="E41" s="10" t="s">
        <v>307</v>
      </c>
      <c r="F41" s="11" t="s">
        <v>38</v>
      </c>
      <c r="G41" s="10" t="s">
        <v>212</v>
      </c>
      <c r="H41" s="10" t="s">
        <v>102</v>
      </c>
      <c r="I41" s="10" t="s">
        <v>113</v>
      </c>
      <c r="J41" s="10" t="s">
        <v>548</v>
      </c>
      <c r="K41" s="11" t="s">
        <v>623</v>
      </c>
      <c r="L41" s="10" t="s">
        <v>95</v>
      </c>
      <c r="M41" s="10" t="s">
        <v>531</v>
      </c>
      <c r="N41" s="10" t="s">
        <v>98</v>
      </c>
      <c r="O41" s="10" t="s">
        <v>94</v>
      </c>
      <c r="P41" s="10" t="s">
        <v>94</v>
      </c>
      <c r="Q41" s="10" t="s">
        <v>91</v>
      </c>
      <c r="R41" s="10" t="s">
        <v>90</v>
      </c>
      <c r="S41" s="10" t="s">
        <v>90</v>
      </c>
      <c r="T41" s="10" t="s">
        <v>90</v>
      </c>
      <c r="U41" s="10" t="s">
        <v>90</v>
      </c>
      <c r="V41" s="10" t="s">
        <v>89</v>
      </c>
      <c r="W41" s="10" t="s">
        <v>294</v>
      </c>
    </row>
    <row r="42" spans="1:23" ht="93.75" x14ac:dyDescent="0.4">
      <c r="A42" s="29">
        <v>43</v>
      </c>
      <c r="B42" s="10" t="s">
        <v>587</v>
      </c>
      <c r="C42" s="10" t="s">
        <v>69</v>
      </c>
      <c r="D42" s="11" t="s">
        <v>623</v>
      </c>
      <c r="E42" s="10" t="s">
        <v>308</v>
      </c>
      <c r="F42" s="11" t="s">
        <v>15</v>
      </c>
      <c r="G42" s="10" t="s">
        <v>213</v>
      </c>
      <c r="H42" s="10" t="s">
        <v>100</v>
      </c>
      <c r="I42" s="10" t="s">
        <v>89</v>
      </c>
      <c r="J42" s="10" t="s">
        <v>548</v>
      </c>
      <c r="K42" s="11" t="s">
        <v>623</v>
      </c>
      <c r="L42" s="10" t="s">
        <v>95</v>
      </c>
      <c r="M42" s="10" t="s">
        <v>531</v>
      </c>
      <c r="N42" s="10" t="s">
        <v>98</v>
      </c>
      <c r="O42" s="10" t="s">
        <v>94</v>
      </c>
      <c r="P42" s="10" t="s">
        <v>94</v>
      </c>
      <c r="Q42" s="10" t="s">
        <v>91</v>
      </c>
      <c r="R42" s="10" t="s">
        <v>90</v>
      </c>
      <c r="S42" s="10" t="s">
        <v>90</v>
      </c>
      <c r="T42" s="10" t="s">
        <v>90</v>
      </c>
      <c r="U42" s="10" t="s">
        <v>90</v>
      </c>
      <c r="V42" s="10" t="s">
        <v>89</v>
      </c>
      <c r="W42" s="10" t="s">
        <v>294</v>
      </c>
    </row>
    <row r="43" spans="1:23" ht="56.25" x14ac:dyDescent="0.4">
      <c r="A43" s="29">
        <v>44</v>
      </c>
      <c r="B43" s="10" t="s">
        <v>588</v>
      </c>
      <c r="C43" s="10" t="s">
        <v>69</v>
      </c>
      <c r="D43" s="11" t="s">
        <v>81</v>
      </c>
      <c r="E43" s="10" t="s">
        <v>309</v>
      </c>
      <c r="F43" s="11" t="s">
        <v>39</v>
      </c>
      <c r="G43" s="10" t="s">
        <v>221</v>
      </c>
      <c r="H43" s="10" t="s">
        <v>102</v>
      </c>
      <c r="I43" s="10" t="s">
        <v>113</v>
      </c>
      <c r="J43" s="10" t="s">
        <v>401</v>
      </c>
      <c r="K43" s="11" t="s">
        <v>81</v>
      </c>
      <c r="L43" s="10" t="s">
        <v>95</v>
      </c>
      <c r="M43" s="10" t="s">
        <v>531</v>
      </c>
      <c r="N43" s="10" t="s">
        <v>98</v>
      </c>
      <c r="O43" s="10" t="s">
        <v>94</v>
      </c>
      <c r="P43" s="10" t="s">
        <v>94</v>
      </c>
      <c r="Q43" s="10" t="s">
        <v>91</v>
      </c>
      <c r="R43" s="10" t="s">
        <v>90</v>
      </c>
      <c r="S43" s="10" t="s">
        <v>90</v>
      </c>
      <c r="T43" s="10" t="s">
        <v>90</v>
      </c>
      <c r="U43" s="10" t="s">
        <v>90</v>
      </c>
      <c r="V43" s="10" t="s">
        <v>89</v>
      </c>
      <c r="W43" s="10" t="s">
        <v>294</v>
      </c>
    </row>
    <row r="44" spans="1:23" ht="75" x14ac:dyDescent="0.4">
      <c r="A44" s="29">
        <v>45</v>
      </c>
      <c r="B44" s="10" t="s">
        <v>589</v>
      </c>
      <c r="C44" s="10" t="s">
        <v>69</v>
      </c>
      <c r="D44" s="11" t="s">
        <v>81</v>
      </c>
      <c r="E44" s="10" t="s">
        <v>310</v>
      </c>
      <c r="F44" s="11" t="s">
        <v>40</v>
      </c>
      <c r="G44" s="10" t="s">
        <v>222</v>
      </c>
      <c r="H44" s="10" t="s">
        <v>102</v>
      </c>
      <c r="I44" s="10" t="s">
        <v>113</v>
      </c>
      <c r="J44" s="10" t="s">
        <v>401</v>
      </c>
      <c r="K44" s="11" t="s">
        <v>81</v>
      </c>
      <c r="L44" s="10" t="s">
        <v>95</v>
      </c>
      <c r="M44" s="10" t="s">
        <v>531</v>
      </c>
      <c r="N44" s="10" t="s">
        <v>98</v>
      </c>
      <c r="O44" s="10" t="s">
        <v>94</v>
      </c>
      <c r="P44" s="10" t="s">
        <v>94</v>
      </c>
      <c r="Q44" s="10" t="s">
        <v>91</v>
      </c>
      <c r="R44" s="10" t="s">
        <v>90</v>
      </c>
      <c r="S44" s="10" t="s">
        <v>90</v>
      </c>
      <c r="T44" s="10" t="s">
        <v>90</v>
      </c>
      <c r="U44" s="10" t="s">
        <v>90</v>
      </c>
      <c r="V44" s="10" t="s">
        <v>89</v>
      </c>
      <c r="W44" s="10" t="s">
        <v>294</v>
      </c>
    </row>
    <row r="45" spans="1:23" ht="75" x14ac:dyDescent="0.4">
      <c r="A45" s="29">
        <v>46</v>
      </c>
      <c r="B45" s="10" t="s">
        <v>590</v>
      </c>
      <c r="C45" s="10" t="s">
        <v>69</v>
      </c>
      <c r="D45" s="11" t="s">
        <v>81</v>
      </c>
      <c r="E45" s="10" t="s">
        <v>311</v>
      </c>
      <c r="F45" s="11" t="s">
        <v>41</v>
      </c>
      <c r="G45" s="10" t="s">
        <v>223</v>
      </c>
      <c r="H45" s="10" t="s">
        <v>102</v>
      </c>
      <c r="I45" s="10" t="s">
        <v>113</v>
      </c>
      <c r="J45" s="10" t="s">
        <v>401</v>
      </c>
      <c r="K45" s="11" t="s">
        <v>81</v>
      </c>
      <c r="L45" s="10" t="s">
        <v>95</v>
      </c>
      <c r="M45" s="10" t="s">
        <v>531</v>
      </c>
      <c r="N45" s="10" t="s">
        <v>98</v>
      </c>
      <c r="O45" s="10" t="s">
        <v>94</v>
      </c>
      <c r="P45" s="10" t="s">
        <v>94</v>
      </c>
      <c r="Q45" s="10" t="s">
        <v>91</v>
      </c>
      <c r="R45" s="10" t="s">
        <v>90</v>
      </c>
      <c r="S45" s="10" t="s">
        <v>90</v>
      </c>
      <c r="T45" s="10" t="s">
        <v>90</v>
      </c>
      <c r="U45" s="10" t="s">
        <v>90</v>
      </c>
      <c r="V45" s="10" t="s">
        <v>89</v>
      </c>
      <c r="W45" s="10" t="s">
        <v>294</v>
      </c>
    </row>
    <row r="46" spans="1:23" ht="37.5" x14ac:dyDescent="0.4">
      <c r="A46" s="29">
        <v>48</v>
      </c>
      <c r="B46" s="10" t="s">
        <v>591</v>
      </c>
      <c r="C46" s="10" t="s">
        <v>69</v>
      </c>
      <c r="D46" s="11" t="s">
        <v>81</v>
      </c>
      <c r="E46" s="10" t="s">
        <v>312</v>
      </c>
      <c r="F46" s="11" t="s">
        <v>42</v>
      </c>
      <c r="G46" s="10" t="s">
        <v>224</v>
      </c>
      <c r="H46" s="10" t="s">
        <v>102</v>
      </c>
      <c r="I46" s="10" t="s">
        <v>113</v>
      </c>
      <c r="J46" s="10" t="s">
        <v>401</v>
      </c>
      <c r="K46" s="11" t="s">
        <v>81</v>
      </c>
      <c r="L46" s="10" t="s">
        <v>95</v>
      </c>
      <c r="M46" s="10" t="s">
        <v>531</v>
      </c>
      <c r="N46" s="10" t="s">
        <v>98</v>
      </c>
      <c r="O46" s="10" t="s">
        <v>94</v>
      </c>
      <c r="P46" s="10" t="s">
        <v>94</v>
      </c>
      <c r="Q46" s="10" t="s">
        <v>91</v>
      </c>
      <c r="R46" s="10" t="s">
        <v>90</v>
      </c>
      <c r="S46" s="10" t="s">
        <v>90</v>
      </c>
      <c r="T46" s="10" t="s">
        <v>90</v>
      </c>
      <c r="U46" s="10" t="s">
        <v>90</v>
      </c>
      <c r="V46" s="10" t="s">
        <v>89</v>
      </c>
      <c r="W46" s="10" t="s">
        <v>294</v>
      </c>
    </row>
    <row r="47" spans="1:23" ht="56.25" x14ac:dyDescent="0.4">
      <c r="A47" s="29">
        <v>49</v>
      </c>
      <c r="B47" s="10" t="s">
        <v>592</v>
      </c>
      <c r="C47" s="10" t="s">
        <v>69</v>
      </c>
      <c r="D47" s="11" t="s">
        <v>81</v>
      </c>
      <c r="E47" s="10" t="s">
        <v>313</v>
      </c>
      <c r="F47" s="11" t="s">
        <v>43</v>
      </c>
      <c r="G47" s="10" t="s">
        <v>225</v>
      </c>
      <c r="H47" s="10" t="s">
        <v>102</v>
      </c>
      <c r="I47" s="10" t="s">
        <v>113</v>
      </c>
      <c r="J47" s="10" t="s">
        <v>401</v>
      </c>
      <c r="K47" s="11" t="s">
        <v>81</v>
      </c>
      <c r="L47" s="10" t="s">
        <v>95</v>
      </c>
      <c r="M47" s="10" t="s">
        <v>531</v>
      </c>
      <c r="N47" s="10" t="s">
        <v>98</v>
      </c>
      <c r="O47" s="10" t="s">
        <v>94</v>
      </c>
      <c r="P47" s="10" t="s">
        <v>94</v>
      </c>
      <c r="Q47" s="10" t="s">
        <v>91</v>
      </c>
      <c r="R47" s="10" t="s">
        <v>90</v>
      </c>
      <c r="S47" s="10" t="s">
        <v>90</v>
      </c>
      <c r="T47" s="10" t="s">
        <v>90</v>
      </c>
      <c r="U47" s="10" t="s">
        <v>90</v>
      </c>
      <c r="V47" s="10" t="s">
        <v>89</v>
      </c>
      <c r="W47" s="10" t="s">
        <v>294</v>
      </c>
    </row>
    <row r="48" spans="1:23" ht="56.25" x14ac:dyDescent="0.4">
      <c r="A48" s="29">
        <v>50</v>
      </c>
      <c r="B48" s="10" t="s">
        <v>593</v>
      </c>
      <c r="C48" s="10" t="s">
        <v>69</v>
      </c>
      <c r="D48" s="11" t="s">
        <v>82</v>
      </c>
      <c r="E48" s="10" t="s">
        <v>397</v>
      </c>
      <c r="F48" s="11" t="s">
        <v>44</v>
      </c>
      <c r="G48" s="10" t="s">
        <v>398</v>
      </c>
      <c r="H48" s="10" t="s">
        <v>102</v>
      </c>
      <c r="I48" s="10" t="s">
        <v>113</v>
      </c>
      <c r="J48" s="10" t="s">
        <v>399</v>
      </c>
      <c r="K48" s="11" t="s">
        <v>82</v>
      </c>
      <c r="L48" s="10" t="s">
        <v>95</v>
      </c>
      <c r="M48" s="10" t="s">
        <v>531</v>
      </c>
      <c r="N48" s="10" t="s">
        <v>98</v>
      </c>
      <c r="O48" s="10" t="s">
        <v>94</v>
      </c>
      <c r="P48" s="10" t="s">
        <v>94</v>
      </c>
      <c r="Q48" s="10" t="s">
        <v>91</v>
      </c>
      <c r="R48" s="10" t="s">
        <v>90</v>
      </c>
      <c r="S48" s="10" t="s">
        <v>90</v>
      </c>
      <c r="T48" s="10" t="s">
        <v>90</v>
      </c>
      <c r="U48" s="10" t="s">
        <v>90</v>
      </c>
      <c r="V48" s="10" t="s">
        <v>89</v>
      </c>
      <c r="W48" s="10" t="s">
        <v>294</v>
      </c>
    </row>
    <row r="49" spans="1:23" ht="75" x14ac:dyDescent="0.4">
      <c r="A49" s="29">
        <v>51</v>
      </c>
      <c r="B49" s="10" t="s">
        <v>594</v>
      </c>
      <c r="C49" s="10" t="s">
        <v>69</v>
      </c>
      <c r="D49" s="11" t="s">
        <v>82</v>
      </c>
      <c r="E49" s="10" t="s">
        <v>285</v>
      </c>
      <c r="F49" s="11" t="s">
        <v>45</v>
      </c>
      <c r="G49" s="10" t="s">
        <v>286</v>
      </c>
      <c r="H49" s="10" t="s">
        <v>102</v>
      </c>
      <c r="I49" s="10" t="s">
        <v>113</v>
      </c>
      <c r="J49" s="10" t="s">
        <v>287</v>
      </c>
      <c r="K49" s="11" t="s">
        <v>82</v>
      </c>
      <c r="L49" s="10" t="s">
        <v>95</v>
      </c>
      <c r="M49" s="10" t="s">
        <v>531</v>
      </c>
      <c r="N49" s="10" t="s">
        <v>98</v>
      </c>
      <c r="O49" s="10" t="s">
        <v>94</v>
      </c>
      <c r="P49" s="10" t="s">
        <v>94</v>
      </c>
      <c r="Q49" s="10" t="s">
        <v>91</v>
      </c>
      <c r="R49" s="10" t="s">
        <v>90</v>
      </c>
      <c r="S49" s="10" t="s">
        <v>90</v>
      </c>
      <c r="T49" s="10" t="s">
        <v>90</v>
      </c>
      <c r="U49" s="10" t="s">
        <v>90</v>
      </c>
      <c r="V49" s="10" t="s">
        <v>89</v>
      </c>
      <c r="W49" s="10" t="s">
        <v>294</v>
      </c>
    </row>
    <row r="50" spans="1:23" ht="93.75" x14ac:dyDescent="0.4">
      <c r="A50" s="29">
        <v>52</v>
      </c>
      <c r="B50" s="10" t="s">
        <v>595</v>
      </c>
      <c r="C50" s="10" t="s">
        <v>69</v>
      </c>
      <c r="D50" s="11" t="s">
        <v>82</v>
      </c>
      <c r="E50" s="10" t="s">
        <v>288</v>
      </c>
      <c r="F50" s="11" t="s">
        <v>46</v>
      </c>
      <c r="G50" s="10" t="s">
        <v>456</v>
      </c>
      <c r="H50" s="10" t="s">
        <v>102</v>
      </c>
      <c r="I50" s="10" t="s">
        <v>113</v>
      </c>
      <c r="J50" s="10" t="s">
        <v>289</v>
      </c>
      <c r="K50" s="11" t="s">
        <v>82</v>
      </c>
      <c r="L50" s="10" t="s">
        <v>95</v>
      </c>
      <c r="M50" s="10" t="s">
        <v>531</v>
      </c>
      <c r="N50" s="10" t="s">
        <v>98</v>
      </c>
      <c r="O50" s="10" t="s">
        <v>94</v>
      </c>
      <c r="P50" s="10" t="s">
        <v>94</v>
      </c>
      <c r="Q50" s="10" t="s">
        <v>91</v>
      </c>
      <c r="R50" s="10" t="s">
        <v>90</v>
      </c>
      <c r="S50" s="10" t="s">
        <v>90</v>
      </c>
      <c r="T50" s="10" t="s">
        <v>90</v>
      </c>
      <c r="U50" s="10" t="s">
        <v>90</v>
      </c>
      <c r="V50" s="10" t="s">
        <v>89</v>
      </c>
      <c r="W50" s="10" t="s">
        <v>294</v>
      </c>
    </row>
    <row r="51" spans="1:23" ht="75" x14ac:dyDescent="0.4">
      <c r="A51" s="29">
        <v>53</v>
      </c>
      <c r="B51" s="10" t="s">
        <v>596</v>
      </c>
      <c r="C51" s="10" t="s">
        <v>69</v>
      </c>
      <c r="D51" s="11" t="s">
        <v>83</v>
      </c>
      <c r="E51" s="10" t="s">
        <v>145</v>
      </c>
      <c r="F51" s="11" t="s">
        <v>47</v>
      </c>
      <c r="G51" s="10" t="s">
        <v>146</v>
      </c>
      <c r="H51" s="10" t="s">
        <v>100</v>
      </c>
      <c r="I51" s="10" t="s">
        <v>89</v>
      </c>
      <c r="J51" s="10" t="s">
        <v>401</v>
      </c>
      <c r="K51" s="11" t="s">
        <v>83</v>
      </c>
      <c r="L51" s="10" t="s">
        <v>522</v>
      </c>
      <c r="M51" s="10" t="s">
        <v>531</v>
      </c>
      <c r="N51" s="10" t="s">
        <v>98</v>
      </c>
      <c r="O51" s="10" t="s">
        <v>98</v>
      </c>
      <c r="P51" s="10" t="s">
        <v>94</v>
      </c>
      <c r="Q51" s="10" t="s">
        <v>91</v>
      </c>
      <c r="R51" s="10" t="s">
        <v>90</v>
      </c>
      <c r="S51" s="10" t="s">
        <v>90</v>
      </c>
      <c r="T51" s="10" t="s">
        <v>90</v>
      </c>
      <c r="U51" s="10" t="s">
        <v>90</v>
      </c>
      <c r="V51" s="10" t="s">
        <v>89</v>
      </c>
      <c r="W51" s="10" t="s">
        <v>294</v>
      </c>
    </row>
    <row r="52" spans="1:23" ht="37.5" x14ac:dyDescent="0.4">
      <c r="A52" s="29">
        <v>54</v>
      </c>
      <c r="B52" s="10" t="s">
        <v>597</v>
      </c>
      <c r="C52" s="10" t="s">
        <v>69</v>
      </c>
      <c r="D52" s="11" t="s">
        <v>83</v>
      </c>
      <c r="E52" s="10" t="s">
        <v>147</v>
      </c>
      <c r="F52" s="11" t="s">
        <v>48</v>
      </c>
      <c r="G52" s="10" t="s">
        <v>517</v>
      </c>
      <c r="H52" s="10" t="s">
        <v>100</v>
      </c>
      <c r="I52" s="10" t="s">
        <v>113</v>
      </c>
      <c r="J52" s="10" t="s">
        <v>401</v>
      </c>
      <c r="K52" s="11" t="s">
        <v>83</v>
      </c>
      <c r="L52" s="10" t="s">
        <v>522</v>
      </c>
      <c r="M52" s="10" t="s">
        <v>531</v>
      </c>
      <c r="N52" s="10" t="s">
        <v>98</v>
      </c>
      <c r="O52" s="10" t="s">
        <v>98</v>
      </c>
      <c r="P52" s="10" t="s">
        <v>94</v>
      </c>
      <c r="Q52" s="10" t="s">
        <v>91</v>
      </c>
      <c r="R52" s="10" t="s">
        <v>90</v>
      </c>
      <c r="S52" s="10" t="s">
        <v>90</v>
      </c>
      <c r="T52" s="10" t="s">
        <v>90</v>
      </c>
      <c r="U52" s="10" t="s">
        <v>90</v>
      </c>
      <c r="V52" s="10" t="s">
        <v>89</v>
      </c>
      <c r="W52" s="10" t="s">
        <v>294</v>
      </c>
    </row>
    <row r="53" spans="1:23" ht="37.5" x14ac:dyDescent="0.4">
      <c r="A53" s="29">
        <v>55</v>
      </c>
      <c r="B53" s="10" t="s">
        <v>598</v>
      </c>
      <c r="C53" s="10" t="s">
        <v>69</v>
      </c>
      <c r="D53" s="11" t="s">
        <v>83</v>
      </c>
      <c r="E53" s="10" t="s">
        <v>148</v>
      </c>
      <c r="F53" s="11" t="s">
        <v>49</v>
      </c>
      <c r="G53" s="10" t="s">
        <v>518</v>
      </c>
      <c r="H53" s="10" t="s">
        <v>149</v>
      </c>
      <c r="I53" s="10" t="s">
        <v>113</v>
      </c>
      <c r="J53" s="10" t="s">
        <v>401</v>
      </c>
      <c r="K53" s="11" t="s">
        <v>83</v>
      </c>
      <c r="L53" s="10" t="s">
        <v>522</v>
      </c>
      <c r="M53" s="10" t="s">
        <v>531</v>
      </c>
      <c r="N53" s="10" t="s">
        <v>98</v>
      </c>
      <c r="O53" s="10" t="s">
        <v>98</v>
      </c>
      <c r="P53" s="10" t="s">
        <v>98</v>
      </c>
      <c r="Q53" s="10" t="s">
        <v>91</v>
      </c>
      <c r="R53" s="10" t="s">
        <v>90</v>
      </c>
      <c r="S53" s="10" t="s">
        <v>90</v>
      </c>
      <c r="T53" s="10" t="s">
        <v>90</v>
      </c>
      <c r="U53" s="10" t="s">
        <v>90</v>
      </c>
      <c r="V53" s="10" t="s">
        <v>89</v>
      </c>
      <c r="W53" s="10" t="s">
        <v>294</v>
      </c>
    </row>
    <row r="54" spans="1:23" ht="56.25" x14ac:dyDescent="0.4">
      <c r="A54" s="29">
        <v>64</v>
      </c>
      <c r="B54" s="10" t="s">
        <v>599</v>
      </c>
      <c r="C54" s="10" t="s">
        <v>69</v>
      </c>
      <c r="D54" s="11" t="s">
        <v>84</v>
      </c>
      <c r="E54" s="10" t="s">
        <v>136</v>
      </c>
      <c r="F54" s="11" t="s">
        <v>50</v>
      </c>
      <c r="G54" s="10" t="s">
        <v>137</v>
      </c>
      <c r="H54" s="10" t="s">
        <v>102</v>
      </c>
      <c r="I54" s="10" t="s">
        <v>89</v>
      </c>
      <c r="J54" s="10" t="s">
        <v>401</v>
      </c>
      <c r="K54" s="11" t="s">
        <v>84</v>
      </c>
      <c r="L54" s="10" t="s">
        <v>95</v>
      </c>
      <c r="M54" s="10" t="s">
        <v>531</v>
      </c>
      <c r="N54" s="10" t="s">
        <v>98</v>
      </c>
      <c r="O54" s="10" t="s">
        <v>94</v>
      </c>
      <c r="P54" s="10" t="s">
        <v>94</v>
      </c>
      <c r="Q54" s="10" t="s">
        <v>91</v>
      </c>
      <c r="R54" s="10" t="s">
        <v>90</v>
      </c>
      <c r="S54" s="10" t="s">
        <v>90</v>
      </c>
      <c r="T54" s="10" t="s">
        <v>90</v>
      </c>
      <c r="U54" s="10" t="s">
        <v>90</v>
      </c>
      <c r="V54" s="10" t="s">
        <v>89</v>
      </c>
      <c r="W54" s="10" t="s">
        <v>294</v>
      </c>
    </row>
    <row r="55" spans="1:23" ht="346.5" x14ac:dyDescent="0.4">
      <c r="A55" s="29">
        <v>65</v>
      </c>
      <c r="B55" s="10" t="s">
        <v>600</v>
      </c>
      <c r="C55" s="10" t="s">
        <v>69</v>
      </c>
      <c r="D55" s="11" t="s">
        <v>51</v>
      </c>
      <c r="E55" s="10" t="s">
        <v>314</v>
      </c>
      <c r="F55" s="12" t="s">
        <v>52</v>
      </c>
      <c r="G55" s="10" t="s">
        <v>270</v>
      </c>
      <c r="H55" s="10" t="s">
        <v>271</v>
      </c>
      <c r="I55" s="10" t="s">
        <v>99</v>
      </c>
      <c r="J55" s="10" t="s">
        <v>272</v>
      </c>
      <c r="K55" s="11" t="s">
        <v>51</v>
      </c>
      <c r="L55" s="10" t="s">
        <v>95</v>
      </c>
      <c r="M55" s="10" t="s">
        <v>531</v>
      </c>
      <c r="N55" s="10" t="s">
        <v>98</v>
      </c>
      <c r="O55" s="10" t="s">
        <v>94</v>
      </c>
      <c r="P55" s="10" t="s">
        <v>94</v>
      </c>
      <c r="Q55" s="10" t="s">
        <v>91</v>
      </c>
      <c r="R55" s="10" t="s">
        <v>90</v>
      </c>
      <c r="S55" s="10" t="s">
        <v>90</v>
      </c>
      <c r="T55" s="10" t="s">
        <v>90</v>
      </c>
      <c r="U55" s="10" t="s">
        <v>90</v>
      </c>
      <c r="V55" s="10" t="s">
        <v>89</v>
      </c>
      <c r="W55" s="10" t="s">
        <v>294</v>
      </c>
    </row>
    <row r="56" spans="1:23" ht="56.25" x14ac:dyDescent="0.4">
      <c r="A56" s="29">
        <v>66</v>
      </c>
      <c r="B56" s="10" t="s">
        <v>601</v>
      </c>
      <c r="C56" s="10" t="s">
        <v>69</v>
      </c>
      <c r="D56" s="11" t="s">
        <v>85</v>
      </c>
      <c r="E56" s="10" t="s">
        <v>315</v>
      </c>
      <c r="F56" s="14" t="s">
        <v>546</v>
      </c>
      <c r="G56" s="10" t="s">
        <v>123</v>
      </c>
      <c r="H56" s="10" t="s">
        <v>100</v>
      </c>
      <c r="I56" s="10" t="s">
        <v>89</v>
      </c>
      <c r="J56" s="10" t="s">
        <v>401</v>
      </c>
      <c r="K56" s="11" t="s">
        <v>85</v>
      </c>
      <c r="L56" s="10" t="s">
        <v>95</v>
      </c>
      <c r="M56" s="10" t="s">
        <v>531</v>
      </c>
      <c r="N56" s="10" t="s">
        <v>98</v>
      </c>
      <c r="O56" s="10" t="s">
        <v>94</v>
      </c>
      <c r="P56" s="10" t="s">
        <v>94</v>
      </c>
      <c r="Q56" s="10" t="s">
        <v>91</v>
      </c>
      <c r="R56" s="10" t="s">
        <v>90</v>
      </c>
      <c r="S56" s="10" t="s">
        <v>90</v>
      </c>
      <c r="T56" s="10" t="s">
        <v>90</v>
      </c>
      <c r="U56" s="10" t="s">
        <v>90</v>
      </c>
      <c r="V56" s="10" t="s">
        <v>89</v>
      </c>
      <c r="W56" s="10" t="s">
        <v>294</v>
      </c>
    </row>
    <row r="57" spans="1:23" ht="37.5" x14ac:dyDescent="0.4">
      <c r="A57" s="29">
        <v>68</v>
      </c>
      <c r="B57" s="10" t="s">
        <v>602</v>
      </c>
      <c r="C57" s="10" t="s">
        <v>69</v>
      </c>
      <c r="D57" s="11" t="s">
        <v>86</v>
      </c>
      <c r="E57" s="10" t="s">
        <v>316</v>
      </c>
      <c r="F57" s="11" t="s">
        <v>124</v>
      </c>
      <c r="G57" s="10" t="s">
        <v>125</v>
      </c>
      <c r="H57" s="10" t="s">
        <v>100</v>
      </c>
      <c r="I57" s="10" t="s">
        <v>89</v>
      </c>
      <c r="J57" s="10" t="s">
        <v>401</v>
      </c>
      <c r="K57" s="11" t="s">
        <v>86</v>
      </c>
      <c r="L57" s="10" t="s">
        <v>95</v>
      </c>
      <c r="M57" s="10" t="s">
        <v>531</v>
      </c>
      <c r="N57" s="10" t="s">
        <v>98</v>
      </c>
      <c r="O57" s="10" t="s">
        <v>94</v>
      </c>
      <c r="P57" s="10" t="s">
        <v>94</v>
      </c>
      <c r="Q57" s="10" t="s">
        <v>91</v>
      </c>
      <c r="R57" s="10" t="s">
        <v>90</v>
      </c>
      <c r="S57" s="10" t="s">
        <v>90</v>
      </c>
      <c r="T57" s="10" t="s">
        <v>90</v>
      </c>
      <c r="U57" s="10" t="s">
        <v>90</v>
      </c>
      <c r="V57" s="10" t="s">
        <v>89</v>
      </c>
      <c r="W57" s="10" t="s">
        <v>294</v>
      </c>
    </row>
    <row r="58" spans="1:23" ht="37.5" x14ac:dyDescent="0.4">
      <c r="A58" s="29">
        <v>69</v>
      </c>
      <c r="B58" s="10" t="s">
        <v>603</v>
      </c>
      <c r="C58" s="10" t="s">
        <v>69</v>
      </c>
      <c r="D58" s="11" t="s">
        <v>88</v>
      </c>
      <c r="E58" s="10" t="s">
        <v>317</v>
      </c>
      <c r="F58" s="11" t="s">
        <v>400</v>
      </c>
      <c r="G58" s="10" t="s">
        <v>245</v>
      </c>
      <c r="H58" s="10" t="s">
        <v>102</v>
      </c>
      <c r="I58" s="10" t="s">
        <v>113</v>
      </c>
      <c r="J58" s="10" t="s">
        <v>401</v>
      </c>
      <c r="K58" s="11" t="s">
        <v>88</v>
      </c>
      <c r="L58" s="10" t="s">
        <v>521</v>
      </c>
      <c r="M58" s="10" t="s">
        <v>531</v>
      </c>
      <c r="N58" s="10" t="s">
        <v>98</v>
      </c>
      <c r="O58" s="10" t="s">
        <v>94</v>
      </c>
      <c r="P58" s="10" t="s">
        <v>94</v>
      </c>
      <c r="Q58" s="10" t="s">
        <v>91</v>
      </c>
      <c r="R58" s="10" t="s">
        <v>90</v>
      </c>
      <c r="S58" s="10" t="s">
        <v>90</v>
      </c>
      <c r="T58" s="10" t="s">
        <v>90</v>
      </c>
      <c r="U58" s="10" t="s">
        <v>90</v>
      </c>
      <c r="V58" s="10" t="s">
        <v>89</v>
      </c>
      <c r="W58" s="10" t="s">
        <v>294</v>
      </c>
    </row>
    <row r="59" spans="1:23" ht="131.25" x14ac:dyDescent="0.4">
      <c r="A59" s="29">
        <v>72</v>
      </c>
      <c r="B59" s="10" t="s">
        <v>604</v>
      </c>
      <c r="C59" s="10" t="s">
        <v>69</v>
      </c>
      <c r="D59" s="11" t="s">
        <v>53</v>
      </c>
      <c r="E59" s="10" t="s">
        <v>318</v>
      </c>
      <c r="F59" s="11" t="s">
        <v>54</v>
      </c>
      <c r="G59" s="10" t="s">
        <v>440</v>
      </c>
      <c r="H59" s="10" t="s">
        <v>100</v>
      </c>
      <c r="I59" s="10" t="s">
        <v>113</v>
      </c>
      <c r="J59" s="10" t="s">
        <v>294</v>
      </c>
      <c r="K59" s="11" t="s">
        <v>53</v>
      </c>
      <c r="L59" s="10" t="s">
        <v>95</v>
      </c>
      <c r="M59" s="10" t="s">
        <v>531</v>
      </c>
      <c r="N59" s="10" t="s">
        <v>98</v>
      </c>
      <c r="O59" s="10" t="s">
        <v>94</v>
      </c>
      <c r="P59" s="10" t="s">
        <v>98</v>
      </c>
      <c r="Q59" s="10" t="s">
        <v>91</v>
      </c>
      <c r="R59" s="10" t="s">
        <v>90</v>
      </c>
      <c r="S59" s="10" t="s">
        <v>90</v>
      </c>
      <c r="T59" s="10" t="s">
        <v>90</v>
      </c>
      <c r="U59" s="10" t="s">
        <v>90</v>
      </c>
      <c r="V59" s="10" t="s">
        <v>89</v>
      </c>
      <c r="W59" s="10" t="s">
        <v>294</v>
      </c>
    </row>
    <row r="60" spans="1:23" ht="56.25" x14ac:dyDescent="0.4">
      <c r="A60" s="29">
        <v>73</v>
      </c>
      <c r="B60" s="10" t="s">
        <v>605</v>
      </c>
      <c r="C60" s="10" t="s">
        <v>69</v>
      </c>
      <c r="D60" s="11" t="s">
        <v>434</v>
      </c>
      <c r="E60" s="10" t="s">
        <v>116</v>
      </c>
      <c r="F60" s="11" t="s">
        <v>484</v>
      </c>
      <c r="G60" s="10" t="s">
        <v>485</v>
      </c>
      <c r="H60" s="10" t="s">
        <v>100</v>
      </c>
      <c r="I60" s="10" t="s">
        <v>113</v>
      </c>
      <c r="J60" s="10" t="s">
        <v>401</v>
      </c>
      <c r="K60" s="11" t="s">
        <v>434</v>
      </c>
      <c r="L60" s="10" t="s">
        <v>95</v>
      </c>
      <c r="M60" s="10" t="s">
        <v>531</v>
      </c>
      <c r="N60" s="10" t="s">
        <v>98</v>
      </c>
      <c r="O60" s="10" t="s">
        <v>98</v>
      </c>
      <c r="P60" s="10" t="s">
        <v>98</v>
      </c>
      <c r="Q60" s="10" t="s">
        <v>91</v>
      </c>
      <c r="R60" s="10" t="s">
        <v>90</v>
      </c>
      <c r="S60" s="10" t="s">
        <v>90</v>
      </c>
      <c r="T60" s="10" t="s">
        <v>90</v>
      </c>
      <c r="U60" s="10" t="s">
        <v>90</v>
      </c>
      <c r="V60" s="10" t="s">
        <v>89</v>
      </c>
      <c r="W60" s="10" t="s">
        <v>294</v>
      </c>
    </row>
    <row r="61" spans="1:23" ht="37.5" x14ac:dyDescent="0.4">
      <c r="A61" s="29">
        <v>74</v>
      </c>
      <c r="B61" s="10" t="s">
        <v>101</v>
      </c>
      <c r="C61" s="10" t="s">
        <v>69</v>
      </c>
      <c r="D61" s="11" t="s">
        <v>319</v>
      </c>
      <c r="E61" s="10" t="s">
        <v>320</v>
      </c>
      <c r="F61" s="11" t="s">
        <v>321</v>
      </c>
      <c r="G61" s="10" t="s">
        <v>444</v>
      </c>
      <c r="H61" s="10" t="s">
        <v>102</v>
      </c>
      <c r="I61" s="10" t="s">
        <v>89</v>
      </c>
      <c r="J61" s="10" t="s">
        <v>103</v>
      </c>
      <c r="K61" s="11" t="s">
        <v>322</v>
      </c>
      <c r="L61" s="10" t="s">
        <v>95</v>
      </c>
      <c r="M61" s="10" t="s">
        <v>531</v>
      </c>
      <c r="N61" s="10" t="s">
        <v>98</v>
      </c>
      <c r="O61" s="10" t="s">
        <v>94</v>
      </c>
      <c r="P61" s="10" t="s">
        <v>94</v>
      </c>
      <c r="Q61" s="10" t="s">
        <v>0</v>
      </c>
      <c r="R61" s="10" t="s">
        <v>90</v>
      </c>
      <c r="S61" s="10" t="s">
        <v>90</v>
      </c>
      <c r="T61" s="10" t="s">
        <v>90</v>
      </c>
      <c r="U61" s="10" t="s">
        <v>90</v>
      </c>
      <c r="V61" s="10" t="s">
        <v>99</v>
      </c>
      <c r="W61" s="10" t="s">
        <v>294</v>
      </c>
    </row>
    <row r="62" spans="1:23" ht="75" x14ac:dyDescent="0.4">
      <c r="A62" s="29">
        <v>75</v>
      </c>
      <c r="B62" s="10" t="s">
        <v>104</v>
      </c>
      <c r="C62" s="10" t="s">
        <v>69</v>
      </c>
      <c r="D62" s="11" t="s">
        <v>319</v>
      </c>
      <c r="E62" s="10" t="s">
        <v>323</v>
      </c>
      <c r="F62" s="11" t="s">
        <v>324</v>
      </c>
      <c r="G62" s="10" t="s">
        <v>445</v>
      </c>
      <c r="H62" s="10" t="s">
        <v>102</v>
      </c>
      <c r="I62" s="10" t="s">
        <v>89</v>
      </c>
      <c r="J62" s="10" t="s">
        <v>105</v>
      </c>
      <c r="K62" s="11" t="s">
        <v>322</v>
      </c>
      <c r="L62" s="10" t="s">
        <v>95</v>
      </c>
      <c r="M62" s="10" t="s">
        <v>531</v>
      </c>
      <c r="N62" s="10" t="s">
        <v>98</v>
      </c>
      <c r="O62" s="10" t="s">
        <v>94</v>
      </c>
      <c r="P62" s="10" t="s">
        <v>98</v>
      </c>
      <c r="Q62" s="10" t="s">
        <v>0</v>
      </c>
      <c r="R62" s="10" t="s">
        <v>90</v>
      </c>
      <c r="S62" s="10" t="s">
        <v>90</v>
      </c>
      <c r="T62" s="10" t="s">
        <v>90</v>
      </c>
      <c r="U62" s="10" t="s">
        <v>90</v>
      </c>
      <c r="V62" s="10" t="s">
        <v>99</v>
      </c>
      <c r="W62" s="10" t="s">
        <v>294</v>
      </c>
    </row>
    <row r="63" spans="1:23" ht="37.5" x14ac:dyDescent="0.4">
      <c r="A63" s="29">
        <v>82</v>
      </c>
      <c r="B63" s="10" t="s">
        <v>111</v>
      </c>
      <c r="C63" s="10" t="s">
        <v>69</v>
      </c>
      <c r="D63" s="11" t="s">
        <v>325</v>
      </c>
      <c r="E63" s="10" t="s">
        <v>326</v>
      </c>
      <c r="F63" s="11" t="s">
        <v>327</v>
      </c>
      <c r="G63" s="10" t="s">
        <v>112</v>
      </c>
      <c r="H63" s="10" t="s">
        <v>102</v>
      </c>
      <c r="I63" s="10" t="s">
        <v>113</v>
      </c>
      <c r="J63" s="10" t="s">
        <v>114</v>
      </c>
      <c r="K63" s="11" t="s">
        <v>325</v>
      </c>
      <c r="L63" s="10" t="s">
        <v>95</v>
      </c>
      <c r="M63" s="10" t="s">
        <v>531</v>
      </c>
      <c r="N63" s="10" t="s">
        <v>94</v>
      </c>
      <c r="O63" s="10" t="s">
        <v>98</v>
      </c>
      <c r="P63" s="10" t="s">
        <v>98</v>
      </c>
      <c r="Q63" s="10" t="s">
        <v>109</v>
      </c>
      <c r="R63" s="10" t="s">
        <v>90</v>
      </c>
      <c r="S63" s="10" t="s">
        <v>90</v>
      </c>
      <c r="T63" s="10" t="s">
        <v>90</v>
      </c>
      <c r="U63" s="10" t="s">
        <v>90</v>
      </c>
      <c r="V63" s="10" t="s">
        <v>110</v>
      </c>
      <c r="W63" s="10" t="s">
        <v>294</v>
      </c>
    </row>
    <row r="64" spans="1:23" ht="37.5" x14ac:dyDescent="0.4">
      <c r="A64" s="29">
        <v>83</v>
      </c>
      <c r="B64" s="10" t="s">
        <v>624</v>
      </c>
      <c r="C64" s="10" t="s">
        <v>69</v>
      </c>
      <c r="D64" s="11" t="s">
        <v>325</v>
      </c>
      <c r="E64" s="10" t="s">
        <v>115</v>
      </c>
      <c r="F64" s="11" t="s">
        <v>328</v>
      </c>
      <c r="G64" s="10" t="s">
        <v>112</v>
      </c>
      <c r="H64" s="10" t="s">
        <v>102</v>
      </c>
      <c r="I64" s="10" t="s">
        <v>113</v>
      </c>
      <c r="J64" s="10" t="s">
        <v>401</v>
      </c>
      <c r="K64" s="11" t="s">
        <v>325</v>
      </c>
      <c r="L64" s="10" t="s">
        <v>95</v>
      </c>
      <c r="M64" s="10" t="s">
        <v>531</v>
      </c>
      <c r="N64" s="10" t="s">
        <v>94</v>
      </c>
      <c r="O64" s="10" t="s">
        <v>98</v>
      </c>
      <c r="P64" s="10" t="s">
        <v>98</v>
      </c>
      <c r="Q64" s="10" t="s">
        <v>109</v>
      </c>
      <c r="R64" s="10" t="s">
        <v>90</v>
      </c>
      <c r="S64" s="10" t="s">
        <v>90</v>
      </c>
      <c r="T64" s="10" t="s">
        <v>90</v>
      </c>
      <c r="U64" s="10" t="s">
        <v>90</v>
      </c>
      <c r="V64" s="10" t="s">
        <v>110</v>
      </c>
      <c r="W64" s="10" t="s">
        <v>294</v>
      </c>
    </row>
    <row r="65" spans="1:23" ht="56.25" x14ac:dyDescent="0.4">
      <c r="A65" s="29">
        <v>86</v>
      </c>
      <c r="B65" s="10" t="s">
        <v>117</v>
      </c>
      <c r="C65" s="10" t="s">
        <v>329</v>
      </c>
      <c r="D65" s="14" t="s">
        <v>547</v>
      </c>
      <c r="E65" s="10" t="s">
        <v>330</v>
      </c>
      <c r="F65" s="11" t="s">
        <v>331</v>
      </c>
      <c r="G65" s="10" t="s">
        <v>118</v>
      </c>
      <c r="H65" s="10" t="s">
        <v>100</v>
      </c>
      <c r="I65" s="10" t="s">
        <v>89</v>
      </c>
      <c r="J65" s="10" t="s">
        <v>519</v>
      </c>
      <c r="K65" s="14" t="s">
        <v>530</v>
      </c>
      <c r="L65" s="10" t="s">
        <v>95</v>
      </c>
      <c r="M65" s="10" t="s">
        <v>531</v>
      </c>
      <c r="N65" s="10" t="s">
        <v>94</v>
      </c>
      <c r="O65" s="10" t="s">
        <v>94</v>
      </c>
      <c r="P65" s="10" t="s">
        <v>94</v>
      </c>
      <c r="Q65" s="10" t="s">
        <v>91</v>
      </c>
      <c r="R65" s="10" t="s">
        <v>332</v>
      </c>
      <c r="S65" s="10" t="s">
        <v>332</v>
      </c>
      <c r="T65" s="10" t="s">
        <v>332</v>
      </c>
      <c r="U65" s="10" t="s">
        <v>332</v>
      </c>
      <c r="V65" s="10" t="s">
        <v>89</v>
      </c>
      <c r="W65" s="10" t="s">
        <v>294</v>
      </c>
    </row>
    <row r="66" spans="1:23" ht="56.25" x14ac:dyDescent="0.4">
      <c r="A66" s="29">
        <v>87</v>
      </c>
      <c r="B66" s="10" t="s">
        <v>458</v>
      </c>
      <c r="C66" s="10" t="s">
        <v>329</v>
      </c>
      <c r="D66" s="14" t="s">
        <v>547</v>
      </c>
      <c r="E66" s="10" t="s">
        <v>333</v>
      </c>
      <c r="F66" s="11" t="s">
        <v>334</v>
      </c>
      <c r="G66" s="10" t="s">
        <v>119</v>
      </c>
      <c r="H66" s="10" t="s">
        <v>100</v>
      </c>
      <c r="I66" s="10" t="s">
        <v>89</v>
      </c>
      <c r="J66" s="10" t="s">
        <v>520</v>
      </c>
      <c r="K66" s="14" t="s">
        <v>530</v>
      </c>
      <c r="L66" s="10" t="s">
        <v>95</v>
      </c>
      <c r="M66" s="10" t="s">
        <v>531</v>
      </c>
      <c r="N66" s="10" t="s">
        <v>94</v>
      </c>
      <c r="O66" s="10" t="s">
        <v>94</v>
      </c>
      <c r="P66" s="10" t="s">
        <v>94</v>
      </c>
      <c r="Q66" s="10" t="s">
        <v>91</v>
      </c>
      <c r="R66" s="10" t="s">
        <v>332</v>
      </c>
      <c r="S66" s="10" t="s">
        <v>332</v>
      </c>
      <c r="T66" s="10" t="s">
        <v>332</v>
      </c>
      <c r="U66" s="10" t="s">
        <v>332</v>
      </c>
      <c r="V66" s="10" t="s">
        <v>89</v>
      </c>
      <c r="W66" s="10" t="s">
        <v>294</v>
      </c>
    </row>
    <row r="67" spans="1:23" ht="37.5" x14ac:dyDescent="0.4">
      <c r="A67" s="29">
        <v>88</v>
      </c>
      <c r="B67" s="10" t="s">
        <v>606</v>
      </c>
      <c r="C67" s="10" t="s">
        <v>329</v>
      </c>
      <c r="D67" s="14" t="s">
        <v>547</v>
      </c>
      <c r="E67" s="10" t="s">
        <v>335</v>
      </c>
      <c r="F67" s="11" t="s">
        <v>336</v>
      </c>
      <c r="G67" s="10" t="s">
        <v>120</v>
      </c>
      <c r="H67" s="10" t="s">
        <v>102</v>
      </c>
      <c r="I67" s="10" t="s">
        <v>89</v>
      </c>
      <c r="J67" s="10" t="s">
        <v>520</v>
      </c>
      <c r="K67" s="14" t="s">
        <v>530</v>
      </c>
      <c r="L67" s="10" t="s">
        <v>95</v>
      </c>
      <c r="M67" s="10" t="s">
        <v>531</v>
      </c>
      <c r="N67" s="10" t="s">
        <v>94</v>
      </c>
      <c r="O67" s="10" t="s">
        <v>94</v>
      </c>
      <c r="P67" s="10" t="s">
        <v>94</v>
      </c>
      <c r="Q67" s="10" t="s">
        <v>91</v>
      </c>
      <c r="R67" s="10" t="s">
        <v>332</v>
      </c>
      <c r="S67" s="10" t="s">
        <v>332</v>
      </c>
      <c r="T67" s="10" t="s">
        <v>332</v>
      </c>
      <c r="U67" s="10" t="s">
        <v>332</v>
      </c>
      <c r="V67" s="10" t="s">
        <v>89</v>
      </c>
      <c r="W67" s="10" t="s">
        <v>294</v>
      </c>
    </row>
    <row r="68" spans="1:23" ht="37.5" x14ac:dyDescent="0.4">
      <c r="A68" s="29">
        <v>89</v>
      </c>
      <c r="B68" s="10" t="s">
        <v>121</v>
      </c>
      <c r="C68" s="10" t="s">
        <v>329</v>
      </c>
      <c r="D68" s="14" t="s">
        <v>547</v>
      </c>
      <c r="E68" s="10" t="s">
        <v>337</v>
      </c>
      <c r="F68" s="11" t="s">
        <v>338</v>
      </c>
      <c r="G68" s="10" t="s">
        <v>122</v>
      </c>
      <c r="H68" s="10" t="s">
        <v>102</v>
      </c>
      <c r="I68" s="10" t="s">
        <v>89</v>
      </c>
      <c r="J68" s="10" t="s">
        <v>294</v>
      </c>
      <c r="K68" s="14" t="s">
        <v>530</v>
      </c>
      <c r="L68" s="10" t="s">
        <v>95</v>
      </c>
      <c r="M68" s="10" t="s">
        <v>531</v>
      </c>
      <c r="N68" s="10" t="s">
        <v>94</v>
      </c>
      <c r="O68" s="10" t="s">
        <v>94</v>
      </c>
      <c r="P68" s="10" t="s">
        <v>94</v>
      </c>
      <c r="Q68" s="10" t="s">
        <v>91</v>
      </c>
      <c r="R68" s="10" t="s">
        <v>332</v>
      </c>
      <c r="S68" s="10" t="s">
        <v>332</v>
      </c>
      <c r="T68" s="10" t="s">
        <v>332</v>
      </c>
      <c r="U68" s="10" t="s">
        <v>332</v>
      </c>
      <c r="V68" s="10" t="s">
        <v>89</v>
      </c>
      <c r="W68" s="10" t="s">
        <v>294</v>
      </c>
    </row>
    <row r="69" spans="1:23" ht="37.5" x14ac:dyDescent="0.4">
      <c r="A69" s="29">
        <v>92</v>
      </c>
      <c r="B69" s="10" t="s">
        <v>128</v>
      </c>
      <c r="C69" s="10" t="s">
        <v>69</v>
      </c>
      <c r="D69" s="11" t="s">
        <v>339</v>
      </c>
      <c r="E69" s="10" t="s">
        <v>340</v>
      </c>
      <c r="F69" s="11" t="s">
        <v>341</v>
      </c>
      <c r="G69" s="10" t="s">
        <v>129</v>
      </c>
      <c r="H69" s="10" t="s">
        <v>100</v>
      </c>
      <c r="I69" s="10" t="s">
        <v>89</v>
      </c>
      <c r="J69" s="10" t="s">
        <v>401</v>
      </c>
      <c r="K69" s="11" t="s">
        <v>342</v>
      </c>
      <c r="L69" s="10" t="s">
        <v>521</v>
      </c>
      <c r="M69" s="10" t="s">
        <v>531</v>
      </c>
      <c r="N69" s="10" t="s">
        <v>94</v>
      </c>
      <c r="O69" s="10" t="s">
        <v>98</v>
      </c>
      <c r="P69" s="10" t="s">
        <v>94</v>
      </c>
      <c r="Q69" s="10" t="s">
        <v>0</v>
      </c>
      <c r="R69" s="10" t="s">
        <v>90</v>
      </c>
      <c r="S69" s="10" t="s">
        <v>90</v>
      </c>
      <c r="T69" s="10" t="s">
        <v>90</v>
      </c>
      <c r="U69" s="10" t="s">
        <v>90</v>
      </c>
      <c r="V69" s="10" t="s">
        <v>99</v>
      </c>
      <c r="W69" s="10" t="s">
        <v>294</v>
      </c>
    </row>
    <row r="70" spans="1:23" ht="37.5" x14ac:dyDescent="0.4">
      <c r="A70" s="29">
        <v>99</v>
      </c>
      <c r="B70" s="10" t="s">
        <v>130</v>
      </c>
      <c r="C70" s="10" t="s">
        <v>69</v>
      </c>
      <c r="D70" s="11" t="s">
        <v>343</v>
      </c>
      <c r="E70" s="10" t="s">
        <v>131</v>
      </c>
      <c r="F70" s="11" t="s">
        <v>344</v>
      </c>
      <c r="G70" s="10" t="s">
        <v>132</v>
      </c>
      <c r="H70" s="10" t="s">
        <v>102</v>
      </c>
      <c r="I70" s="10" t="s">
        <v>89</v>
      </c>
      <c r="J70" s="10" t="s">
        <v>294</v>
      </c>
      <c r="K70" s="11" t="s">
        <v>84</v>
      </c>
      <c r="L70" s="10" t="s">
        <v>95</v>
      </c>
      <c r="M70" s="10" t="s">
        <v>531</v>
      </c>
      <c r="N70" s="10" t="s">
        <v>98</v>
      </c>
      <c r="O70" s="10" t="s">
        <v>94</v>
      </c>
      <c r="P70" s="10" t="s">
        <v>94</v>
      </c>
      <c r="Q70" s="10" t="s">
        <v>109</v>
      </c>
      <c r="R70" s="10" t="s">
        <v>90</v>
      </c>
      <c r="S70" s="10" t="s">
        <v>90</v>
      </c>
      <c r="T70" s="10" t="s">
        <v>90</v>
      </c>
      <c r="U70" s="10" t="s">
        <v>90</v>
      </c>
      <c r="V70" s="10" t="s">
        <v>110</v>
      </c>
      <c r="W70" s="10" t="s">
        <v>294</v>
      </c>
    </row>
    <row r="71" spans="1:23" ht="37.5" x14ac:dyDescent="0.4">
      <c r="A71" s="29">
        <v>100</v>
      </c>
      <c r="B71" s="10" t="s">
        <v>133</v>
      </c>
      <c r="C71" s="10" t="s">
        <v>69</v>
      </c>
      <c r="D71" s="11" t="s">
        <v>343</v>
      </c>
      <c r="E71" s="10" t="s">
        <v>134</v>
      </c>
      <c r="F71" s="11" t="s">
        <v>345</v>
      </c>
      <c r="G71" s="10" t="s">
        <v>135</v>
      </c>
      <c r="H71" s="10" t="s">
        <v>102</v>
      </c>
      <c r="I71" s="10" t="s">
        <v>89</v>
      </c>
      <c r="J71" s="10" t="s">
        <v>294</v>
      </c>
      <c r="K71" s="11" t="s">
        <v>84</v>
      </c>
      <c r="L71" s="10" t="s">
        <v>95</v>
      </c>
      <c r="M71" s="10" t="s">
        <v>531</v>
      </c>
      <c r="N71" s="10" t="s">
        <v>94</v>
      </c>
      <c r="O71" s="10" t="s">
        <v>98</v>
      </c>
      <c r="P71" s="10" t="s">
        <v>98</v>
      </c>
      <c r="Q71" s="10" t="s">
        <v>109</v>
      </c>
      <c r="R71" s="10" t="s">
        <v>90</v>
      </c>
      <c r="S71" s="10" t="s">
        <v>90</v>
      </c>
      <c r="T71" s="10" t="s">
        <v>90</v>
      </c>
      <c r="U71" s="10" t="s">
        <v>90</v>
      </c>
      <c r="V71" s="10" t="s">
        <v>110</v>
      </c>
      <c r="W71" s="10" t="s">
        <v>294</v>
      </c>
    </row>
    <row r="72" spans="1:23" ht="56.25" x14ac:dyDescent="0.4">
      <c r="A72" s="29">
        <v>102</v>
      </c>
      <c r="B72" s="10" t="s">
        <v>138</v>
      </c>
      <c r="C72" s="10" t="s">
        <v>69</v>
      </c>
      <c r="D72" s="11" t="s">
        <v>346</v>
      </c>
      <c r="E72" s="10" t="s">
        <v>347</v>
      </c>
      <c r="F72" s="11" t="s">
        <v>348</v>
      </c>
      <c r="G72" s="10" t="s">
        <v>139</v>
      </c>
      <c r="H72" s="10" t="s">
        <v>100</v>
      </c>
      <c r="I72" s="10" t="s">
        <v>89</v>
      </c>
      <c r="J72" s="10" t="s">
        <v>401</v>
      </c>
      <c r="K72" s="11" t="s">
        <v>346</v>
      </c>
      <c r="L72" s="10" t="s">
        <v>521</v>
      </c>
      <c r="M72" s="10" t="s">
        <v>531</v>
      </c>
      <c r="N72" s="10" t="s">
        <v>98</v>
      </c>
      <c r="O72" s="10" t="s">
        <v>98</v>
      </c>
      <c r="P72" s="10" t="s">
        <v>94</v>
      </c>
      <c r="Q72" s="10" t="s">
        <v>0</v>
      </c>
      <c r="R72" s="10" t="s">
        <v>90</v>
      </c>
      <c r="S72" s="10" t="s">
        <v>90</v>
      </c>
      <c r="T72" s="10" t="s">
        <v>90</v>
      </c>
      <c r="U72" s="10" t="s">
        <v>90</v>
      </c>
      <c r="V72" s="10" t="s">
        <v>99</v>
      </c>
      <c r="W72" s="10" t="s">
        <v>294</v>
      </c>
    </row>
    <row r="73" spans="1:23" ht="37.5" x14ac:dyDescent="0.4">
      <c r="A73" s="29">
        <v>103</v>
      </c>
      <c r="B73" s="10" t="s">
        <v>140</v>
      </c>
      <c r="C73" s="10" t="s">
        <v>69</v>
      </c>
      <c r="D73" s="11" t="s">
        <v>346</v>
      </c>
      <c r="E73" s="10" t="s">
        <v>349</v>
      </c>
      <c r="F73" s="11" t="s">
        <v>350</v>
      </c>
      <c r="G73" s="10" t="s">
        <v>141</v>
      </c>
      <c r="H73" s="10" t="s">
        <v>100</v>
      </c>
      <c r="I73" s="10" t="s">
        <v>89</v>
      </c>
      <c r="J73" s="10" t="s">
        <v>401</v>
      </c>
      <c r="K73" s="11" t="s">
        <v>346</v>
      </c>
      <c r="L73" s="10" t="s">
        <v>521</v>
      </c>
      <c r="M73" s="10" t="s">
        <v>531</v>
      </c>
      <c r="N73" s="10" t="s">
        <v>98</v>
      </c>
      <c r="O73" s="10" t="s">
        <v>98</v>
      </c>
      <c r="P73" s="10" t="s">
        <v>94</v>
      </c>
      <c r="Q73" s="10" t="s">
        <v>0</v>
      </c>
      <c r="R73" s="10" t="s">
        <v>90</v>
      </c>
      <c r="S73" s="10" t="s">
        <v>90</v>
      </c>
      <c r="T73" s="10" t="s">
        <v>90</v>
      </c>
      <c r="U73" s="10" t="s">
        <v>90</v>
      </c>
      <c r="V73" s="10" t="s">
        <v>99</v>
      </c>
      <c r="W73" s="10" t="s">
        <v>294</v>
      </c>
    </row>
    <row r="74" spans="1:23" ht="37.5" x14ac:dyDescent="0.4">
      <c r="A74" s="29">
        <v>104</v>
      </c>
      <c r="B74" s="10" t="s">
        <v>607</v>
      </c>
      <c r="C74" s="10" t="s">
        <v>69</v>
      </c>
      <c r="D74" s="11" t="s">
        <v>475</v>
      </c>
      <c r="E74" s="10" t="s">
        <v>476</v>
      </c>
      <c r="F74" s="11" t="s">
        <v>477</v>
      </c>
      <c r="G74" s="10" t="s">
        <v>478</v>
      </c>
      <c r="H74" s="10" t="s">
        <v>102</v>
      </c>
      <c r="I74" s="10" t="s">
        <v>89</v>
      </c>
      <c r="J74" s="10" t="s">
        <v>294</v>
      </c>
      <c r="K74" s="11" t="s">
        <v>479</v>
      </c>
      <c r="L74" s="10" t="s">
        <v>96</v>
      </c>
      <c r="M74" s="10" t="s">
        <v>531</v>
      </c>
      <c r="N74" s="10" t="s">
        <v>94</v>
      </c>
      <c r="O74" s="10" t="s">
        <v>98</v>
      </c>
      <c r="P74" s="10" t="s">
        <v>98</v>
      </c>
      <c r="Q74" s="10" t="s">
        <v>109</v>
      </c>
      <c r="R74" s="10" t="s">
        <v>90</v>
      </c>
      <c r="S74" s="10" t="s">
        <v>90</v>
      </c>
      <c r="T74" s="10" t="s">
        <v>90</v>
      </c>
      <c r="U74" s="10" t="s">
        <v>90</v>
      </c>
      <c r="V74" s="10" t="s">
        <v>110</v>
      </c>
      <c r="W74" s="10" t="s">
        <v>401</v>
      </c>
    </row>
    <row r="75" spans="1:23" ht="37.5" x14ac:dyDescent="0.4">
      <c r="A75" s="29">
        <v>105</v>
      </c>
      <c r="B75" s="10" t="s">
        <v>608</v>
      </c>
      <c r="C75" s="10" t="s">
        <v>69</v>
      </c>
      <c r="D75" s="11" t="s">
        <v>479</v>
      </c>
      <c r="E75" s="10" t="s">
        <v>480</v>
      </c>
      <c r="F75" s="11" t="s">
        <v>481</v>
      </c>
      <c r="G75" s="10" t="s">
        <v>482</v>
      </c>
      <c r="H75" s="10" t="s">
        <v>102</v>
      </c>
      <c r="I75" s="10" t="s">
        <v>113</v>
      </c>
      <c r="J75" s="10" t="s">
        <v>281</v>
      </c>
      <c r="K75" s="11" t="s">
        <v>483</v>
      </c>
      <c r="L75" s="10" t="s">
        <v>96</v>
      </c>
      <c r="M75" s="10" t="s">
        <v>531</v>
      </c>
      <c r="N75" s="10" t="s">
        <v>98</v>
      </c>
      <c r="O75" s="10" t="s">
        <v>98</v>
      </c>
      <c r="P75" s="10" t="s">
        <v>98</v>
      </c>
      <c r="Q75" s="10" t="s">
        <v>109</v>
      </c>
      <c r="R75" s="10" t="s">
        <v>90</v>
      </c>
      <c r="S75" s="10" t="s">
        <v>90</v>
      </c>
      <c r="T75" s="10" t="s">
        <v>90</v>
      </c>
      <c r="U75" s="10" t="s">
        <v>90</v>
      </c>
      <c r="V75" s="10" t="s">
        <v>110</v>
      </c>
      <c r="W75" s="10" t="s">
        <v>401</v>
      </c>
    </row>
    <row r="76" spans="1:23" ht="75" x14ac:dyDescent="0.4">
      <c r="A76" s="29">
        <v>107</v>
      </c>
      <c r="B76" s="10" t="s">
        <v>142</v>
      </c>
      <c r="C76" s="10" t="s">
        <v>69</v>
      </c>
      <c r="D76" s="11" t="s">
        <v>351</v>
      </c>
      <c r="E76" s="10" t="s">
        <v>143</v>
      </c>
      <c r="F76" s="11" t="s">
        <v>352</v>
      </c>
      <c r="G76" s="10" t="s">
        <v>144</v>
      </c>
      <c r="H76" s="10" t="s">
        <v>100</v>
      </c>
      <c r="I76" s="10" t="s">
        <v>89</v>
      </c>
      <c r="J76" s="10" t="s">
        <v>402</v>
      </c>
      <c r="K76" s="11" t="s">
        <v>351</v>
      </c>
      <c r="L76" s="10" t="s">
        <v>522</v>
      </c>
      <c r="M76" s="10" t="s">
        <v>531</v>
      </c>
      <c r="N76" s="10" t="s">
        <v>98</v>
      </c>
      <c r="O76" s="10" t="s">
        <v>94</v>
      </c>
      <c r="P76" s="10" t="s">
        <v>94</v>
      </c>
      <c r="Q76" s="10" t="s">
        <v>109</v>
      </c>
      <c r="R76" s="10" t="s">
        <v>90</v>
      </c>
      <c r="S76" s="10" t="s">
        <v>90</v>
      </c>
      <c r="T76" s="10" t="s">
        <v>90</v>
      </c>
      <c r="U76" s="10" t="s">
        <v>90</v>
      </c>
      <c r="V76" s="10" t="s">
        <v>110</v>
      </c>
      <c r="W76" s="10" t="s">
        <v>294</v>
      </c>
    </row>
    <row r="77" spans="1:23" ht="37.5" x14ac:dyDescent="0.4">
      <c r="A77" s="29">
        <v>115</v>
      </c>
      <c r="B77" s="10" t="s">
        <v>150</v>
      </c>
      <c r="C77" s="10" t="s">
        <v>69</v>
      </c>
      <c r="D77" s="11" t="s">
        <v>353</v>
      </c>
      <c r="E77" s="10" t="s">
        <v>151</v>
      </c>
      <c r="F77" s="11" t="s">
        <v>354</v>
      </c>
      <c r="G77" s="10" t="s">
        <v>152</v>
      </c>
      <c r="H77" s="10" t="s">
        <v>100</v>
      </c>
      <c r="I77" s="10" t="s">
        <v>113</v>
      </c>
      <c r="J77" s="10" t="s">
        <v>401</v>
      </c>
      <c r="K77" s="11" t="s">
        <v>75</v>
      </c>
      <c r="L77" s="10" t="s">
        <v>95</v>
      </c>
      <c r="M77" s="10" t="s">
        <v>531</v>
      </c>
      <c r="N77" s="10" t="s">
        <v>98</v>
      </c>
      <c r="O77" s="10" t="s">
        <v>98</v>
      </c>
      <c r="P77" s="10" t="s">
        <v>98</v>
      </c>
      <c r="Q77" s="10" t="s">
        <v>109</v>
      </c>
      <c r="R77" s="10" t="s">
        <v>90</v>
      </c>
      <c r="S77" s="10" t="s">
        <v>90</v>
      </c>
      <c r="T77" s="10" t="s">
        <v>90</v>
      </c>
      <c r="U77" s="10" t="s">
        <v>90</v>
      </c>
      <c r="V77" s="10" t="s">
        <v>110</v>
      </c>
      <c r="W77" s="10" t="s">
        <v>294</v>
      </c>
    </row>
    <row r="78" spans="1:23" ht="37.5" x14ac:dyDescent="0.4">
      <c r="A78" s="29">
        <v>117</v>
      </c>
      <c r="B78" s="11" t="s">
        <v>431</v>
      </c>
      <c r="C78" s="10" t="s">
        <v>69</v>
      </c>
      <c r="D78" s="11" t="s">
        <v>353</v>
      </c>
      <c r="E78" s="10" t="s">
        <v>153</v>
      </c>
      <c r="F78" s="11" t="s">
        <v>355</v>
      </c>
      <c r="G78" s="10" t="s">
        <v>154</v>
      </c>
      <c r="H78" s="10" t="s">
        <v>102</v>
      </c>
      <c r="I78" s="10" t="s">
        <v>89</v>
      </c>
      <c r="J78" s="10" t="s">
        <v>401</v>
      </c>
      <c r="K78" s="11" t="s">
        <v>75</v>
      </c>
      <c r="L78" s="10" t="s">
        <v>95</v>
      </c>
      <c r="M78" s="10" t="s">
        <v>531</v>
      </c>
      <c r="N78" s="10" t="s">
        <v>94</v>
      </c>
      <c r="O78" s="10" t="s">
        <v>98</v>
      </c>
      <c r="P78" s="10" t="s">
        <v>94</v>
      </c>
      <c r="Q78" s="10" t="s">
        <v>109</v>
      </c>
      <c r="R78" s="10" t="s">
        <v>90</v>
      </c>
      <c r="S78" s="10" t="s">
        <v>90</v>
      </c>
      <c r="T78" s="10" t="s">
        <v>90</v>
      </c>
      <c r="U78" s="10" t="s">
        <v>90</v>
      </c>
      <c r="V78" s="10" t="s">
        <v>110</v>
      </c>
      <c r="W78" s="10" t="s">
        <v>294</v>
      </c>
    </row>
    <row r="79" spans="1:23" ht="37.5" x14ac:dyDescent="0.4">
      <c r="A79" s="29">
        <v>118</v>
      </c>
      <c r="B79" s="10" t="s">
        <v>155</v>
      </c>
      <c r="C79" s="10" t="s">
        <v>69</v>
      </c>
      <c r="D79" s="11" t="s">
        <v>353</v>
      </c>
      <c r="E79" s="10" t="s">
        <v>153</v>
      </c>
      <c r="F79" s="11" t="s">
        <v>356</v>
      </c>
      <c r="G79" s="10" t="s">
        <v>156</v>
      </c>
      <c r="H79" s="10" t="s">
        <v>100</v>
      </c>
      <c r="I79" s="10" t="s">
        <v>89</v>
      </c>
      <c r="J79" s="10" t="s">
        <v>401</v>
      </c>
      <c r="K79" s="11" t="s">
        <v>75</v>
      </c>
      <c r="L79" s="10" t="s">
        <v>95</v>
      </c>
      <c r="M79" s="10" t="s">
        <v>531</v>
      </c>
      <c r="N79" s="10" t="s">
        <v>94</v>
      </c>
      <c r="O79" s="10" t="s">
        <v>98</v>
      </c>
      <c r="P79" s="10" t="s">
        <v>94</v>
      </c>
      <c r="Q79" s="10" t="s">
        <v>109</v>
      </c>
      <c r="R79" s="10" t="s">
        <v>90</v>
      </c>
      <c r="S79" s="10" t="s">
        <v>90</v>
      </c>
      <c r="T79" s="10" t="s">
        <v>90</v>
      </c>
      <c r="U79" s="10" t="s">
        <v>90</v>
      </c>
      <c r="V79" s="10" t="s">
        <v>110</v>
      </c>
      <c r="W79" s="10" t="s">
        <v>294</v>
      </c>
    </row>
    <row r="80" spans="1:23" ht="37.5" x14ac:dyDescent="0.4">
      <c r="A80" s="29">
        <v>119</v>
      </c>
      <c r="B80" s="10" t="s">
        <v>157</v>
      </c>
      <c r="C80" s="10" t="s">
        <v>69</v>
      </c>
      <c r="D80" s="11" t="s">
        <v>353</v>
      </c>
      <c r="E80" s="10" t="s">
        <v>158</v>
      </c>
      <c r="F80" s="11" t="s">
        <v>357</v>
      </c>
      <c r="G80" s="10" t="s">
        <v>159</v>
      </c>
      <c r="H80" s="10" t="s">
        <v>102</v>
      </c>
      <c r="I80" s="10" t="s">
        <v>89</v>
      </c>
      <c r="J80" s="10" t="s">
        <v>401</v>
      </c>
      <c r="K80" s="11" t="s">
        <v>75</v>
      </c>
      <c r="L80" s="10" t="s">
        <v>95</v>
      </c>
      <c r="M80" s="10" t="s">
        <v>531</v>
      </c>
      <c r="N80" s="10" t="s">
        <v>98</v>
      </c>
      <c r="O80" s="10" t="s">
        <v>98</v>
      </c>
      <c r="P80" s="10" t="s">
        <v>94</v>
      </c>
      <c r="Q80" s="10" t="s">
        <v>109</v>
      </c>
      <c r="R80" s="10" t="s">
        <v>90</v>
      </c>
      <c r="S80" s="10" t="s">
        <v>90</v>
      </c>
      <c r="T80" s="10" t="s">
        <v>90</v>
      </c>
      <c r="U80" s="10" t="s">
        <v>90</v>
      </c>
      <c r="V80" s="10" t="s">
        <v>110</v>
      </c>
      <c r="W80" s="10" t="s">
        <v>294</v>
      </c>
    </row>
    <row r="81" spans="1:23" ht="37.5" x14ac:dyDescent="0.4">
      <c r="A81" s="29">
        <v>120</v>
      </c>
      <c r="B81" s="10" t="s">
        <v>160</v>
      </c>
      <c r="C81" s="10" t="s">
        <v>69</v>
      </c>
      <c r="D81" s="11" t="s">
        <v>353</v>
      </c>
      <c r="E81" s="10" t="s">
        <v>161</v>
      </c>
      <c r="F81" s="11" t="s">
        <v>358</v>
      </c>
      <c r="G81" s="10" t="s">
        <v>162</v>
      </c>
      <c r="H81" s="10" t="s">
        <v>102</v>
      </c>
      <c r="I81" s="10" t="s">
        <v>89</v>
      </c>
      <c r="J81" s="10" t="s">
        <v>401</v>
      </c>
      <c r="K81" s="11" t="s">
        <v>75</v>
      </c>
      <c r="L81" s="10" t="s">
        <v>95</v>
      </c>
      <c r="M81" s="10" t="s">
        <v>531</v>
      </c>
      <c r="N81" s="10" t="s">
        <v>98</v>
      </c>
      <c r="O81" s="10" t="s">
        <v>98</v>
      </c>
      <c r="P81" s="10" t="s">
        <v>94</v>
      </c>
      <c r="Q81" s="10" t="s">
        <v>109</v>
      </c>
      <c r="R81" s="10" t="s">
        <v>90</v>
      </c>
      <c r="S81" s="10" t="s">
        <v>90</v>
      </c>
      <c r="T81" s="10" t="s">
        <v>90</v>
      </c>
      <c r="U81" s="10" t="s">
        <v>90</v>
      </c>
      <c r="V81" s="10" t="s">
        <v>110</v>
      </c>
      <c r="W81" s="10" t="s">
        <v>294</v>
      </c>
    </row>
    <row r="82" spans="1:23" ht="56.25" x14ac:dyDescent="0.4">
      <c r="A82" s="29">
        <v>129</v>
      </c>
      <c r="B82" s="10" t="s">
        <v>168</v>
      </c>
      <c r="C82" s="10" t="s">
        <v>69</v>
      </c>
      <c r="D82" s="11" t="s">
        <v>359</v>
      </c>
      <c r="E82" s="10" t="s">
        <v>169</v>
      </c>
      <c r="F82" s="11" t="s">
        <v>360</v>
      </c>
      <c r="G82" s="10" t="s">
        <v>170</v>
      </c>
      <c r="H82" s="10" t="s">
        <v>100</v>
      </c>
      <c r="I82" s="10" t="s">
        <v>89</v>
      </c>
      <c r="J82" s="10" t="s">
        <v>171</v>
      </c>
      <c r="K82" s="11" t="s">
        <v>361</v>
      </c>
      <c r="L82" s="10" t="s">
        <v>95</v>
      </c>
      <c r="M82" s="10" t="s">
        <v>531</v>
      </c>
      <c r="N82" s="10" t="s">
        <v>94</v>
      </c>
      <c r="O82" s="10" t="s">
        <v>98</v>
      </c>
      <c r="P82" s="10" t="s">
        <v>94</v>
      </c>
      <c r="Q82" s="10" t="s">
        <v>109</v>
      </c>
      <c r="R82" s="10" t="s">
        <v>90</v>
      </c>
      <c r="S82" s="10" t="s">
        <v>90</v>
      </c>
      <c r="T82" s="10" t="s">
        <v>90</v>
      </c>
      <c r="U82" s="10" t="s">
        <v>90</v>
      </c>
      <c r="V82" s="10" t="s">
        <v>110</v>
      </c>
      <c r="W82" s="10" t="s">
        <v>294</v>
      </c>
    </row>
    <row r="83" spans="1:23" ht="56.25" x14ac:dyDescent="0.4">
      <c r="A83" s="29">
        <v>130</v>
      </c>
      <c r="B83" s="10" t="s">
        <v>172</v>
      </c>
      <c r="C83" s="10" t="s">
        <v>69</v>
      </c>
      <c r="D83" s="11" t="s">
        <v>359</v>
      </c>
      <c r="E83" s="10" t="s">
        <v>169</v>
      </c>
      <c r="F83" s="11" t="s">
        <v>362</v>
      </c>
      <c r="G83" s="10" t="s">
        <v>170</v>
      </c>
      <c r="H83" s="10" t="s">
        <v>100</v>
      </c>
      <c r="I83" s="10" t="s">
        <v>89</v>
      </c>
      <c r="J83" s="10" t="s">
        <v>171</v>
      </c>
      <c r="K83" s="11" t="s">
        <v>361</v>
      </c>
      <c r="L83" s="10" t="s">
        <v>95</v>
      </c>
      <c r="M83" s="10" t="s">
        <v>531</v>
      </c>
      <c r="N83" s="10" t="s">
        <v>94</v>
      </c>
      <c r="O83" s="10" t="s">
        <v>98</v>
      </c>
      <c r="P83" s="10" t="s">
        <v>94</v>
      </c>
      <c r="Q83" s="10" t="s">
        <v>109</v>
      </c>
      <c r="R83" s="10" t="s">
        <v>90</v>
      </c>
      <c r="S83" s="10" t="s">
        <v>90</v>
      </c>
      <c r="T83" s="10" t="s">
        <v>90</v>
      </c>
      <c r="U83" s="10" t="s">
        <v>90</v>
      </c>
      <c r="V83" s="10" t="s">
        <v>110</v>
      </c>
      <c r="W83" s="10" t="s">
        <v>294</v>
      </c>
    </row>
    <row r="84" spans="1:23" ht="37.5" x14ac:dyDescent="0.4">
      <c r="A84" s="29">
        <v>137</v>
      </c>
      <c r="B84" s="10" t="s">
        <v>173</v>
      </c>
      <c r="C84" s="10" t="s">
        <v>69</v>
      </c>
      <c r="D84" s="11" t="s">
        <v>623</v>
      </c>
      <c r="E84" s="10" t="s">
        <v>174</v>
      </c>
      <c r="F84" s="11" t="s">
        <v>363</v>
      </c>
      <c r="G84" s="10" t="s">
        <v>175</v>
      </c>
      <c r="H84" s="10" t="s">
        <v>102</v>
      </c>
      <c r="I84" s="10" t="s">
        <v>89</v>
      </c>
      <c r="J84" s="10" t="s">
        <v>401</v>
      </c>
      <c r="K84" s="11" t="s">
        <v>623</v>
      </c>
      <c r="L84" s="10" t="s">
        <v>95</v>
      </c>
      <c r="M84" s="10" t="s">
        <v>531</v>
      </c>
      <c r="N84" s="10" t="s">
        <v>94</v>
      </c>
      <c r="O84" s="10" t="s">
        <v>98</v>
      </c>
      <c r="P84" s="10" t="s">
        <v>94</v>
      </c>
      <c r="Q84" s="10" t="s">
        <v>109</v>
      </c>
      <c r="R84" s="10" t="s">
        <v>90</v>
      </c>
      <c r="S84" s="10" t="s">
        <v>90</v>
      </c>
      <c r="T84" s="10" t="s">
        <v>90</v>
      </c>
      <c r="U84" s="10" t="s">
        <v>90</v>
      </c>
      <c r="V84" s="10" t="s">
        <v>110</v>
      </c>
      <c r="W84" s="10" t="s">
        <v>294</v>
      </c>
    </row>
    <row r="85" spans="1:23" ht="56.25" x14ac:dyDescent="0.4">
      <c r="A85" s="29">
        <v>138</v>
      </c>
      <c r="B85" s="10" t="s">
        <v>176</v>
      </c>
      <c r="C85" s="10" t="s">
        <v>69</v>
      </c>
      <c r="D85" s="11" t="s">
        <v>623</v>
      </c>
      <c r="E85" s="10" t="s">
        <v>177</v>
      </c>
      <c r="F85" s="11" t="s">
        <v>364</v>
      </c>
      <c r="G85" s="10" t="s">
        <v>178</v>
      </c>
      <c r="H85" s="10" t="s">
        <v>100</v>
      </c>
      <c r="I85" s="10" t="s">
        <v>89</v>
      </c>
      <c r="J85" s="10" t="s">
        <v>401</v>
      </c>
      <c r="K85" s="11" t="s">
        <v>623</v>
      </c>
      <c r="L85" s="10" t="s">
        <v>95</v>
      </c>
      <c r="M85" s="10" t="s">
        <v>531</v>
      </c>
      <c r="N85" s="10" t="s">
        <v>94</v>
      </c>
      <c r="O85" s="10" t="s">
        <v>98</v>
      </c>
      <c r="P85" s="10" t="s">
        <v>94</v>
      </c>
      <c r="Q85" s="10" t="s">
        <v>109</v>
      </c>
      <c r="R85" s="10" t="s">
        <v>90</v>
      </c>
      <c r="S85" s="10" t="s">
        <v>90</v>
      </c>
      <c r="T85" s="10" t="s">
        <v>90</v>
      </c>
      <c r="U85" s="10" t="s">
        <v>90</v>
      </c>
      <c r="V85" s="10" t="s">
        <v>110</v>
      </c>
      <c r="W85" s="10" t="s">
        <v>294</v>
      </c>
    </row>
    <row r="86" spans="1:23" ht="37.5" x14ac:dyDescent="0.4">
      <c r="A86" s="29">
        <v>139</v>
      </c>
      <c r="B86" s="10" t="s">
        <v>179</v>
      </c>
      <c r="C86" s="10" t="s">
        <v>69</v>
      </c>
      <c r="D86" s="11" t="s">
        <v>623</v>
      </c>
      <c r="E86" s="10" t="s">
        <v>180</v>
      </c>
      <c r="F86" s="11" t="s">
        <v>365</v>
      </c>
      <c r="G86" s="10" t="s">
        <v>181</v>
      </c>
      <c r="H86" s="10" t="s">
        <v>102</v>
      </c>
      <c r="I86" s="10" t="s">
        <v>89</v>
      </c>
      <c r="J86" s="10" t="s">
        <v>171</v>
      </c>
      <c r="K86" s="11" t="s">
        <v>623</v>
      </c>
      <c r="L86" s="10" t="s">
        <v>95</v>
      </c>
      <c r="M86" s="10" t="s">
        <v>531</v>
      </c>
      <c r="N86" s="10" t="s">
        <v>94</v>
      </c>
      <c r="O86" s="10" t="s">
        <v>98</v>
      </c>
      <c r="P86" s="10" t="s">
        <v>94</v>
      </c>
      <c r="Q86" s="10" t="s">
        <v>109</v>
      </c>
      <c r="R86" s="10" t="s">
        <v>90</v>
      </c>
      <c r="S86" s="10" t="s">
        <v>90</v>
      </c>
      <c r="T86" s="10" t="s">
        <v>90</v>
      </c>
      <c r="U86" s="10" t="s">
        <v>90</v>
      </c>
      <c r="V86" s="10" t="s">
        <v>110</v>
      </c>
      <c r="W86" s="10" t="s">
        <v>294</v>
      </c>
    </row>
    <row r="87" spans="1:23" ht="37.5" x14ac:dyDescent="0.4">
      <c r="A87" s="29">
        <v>140</v>
      </c>
      <c r="B87" s="10" t="s">
        <v>182</v>
      </c>
      <c r="C87" s="10" t="s">
        <v>69</v>
      </c>
      <c r="D87" s="11" t="s">
        <v>623</v>
      </c>
      <c r="E87" s="10" t="s">
        <v>183</v>
      </c>
      <c r="F87" s="11" t="s">
        <v>366</v>
      </c>
      <c r="G87" s="10" t="s">
        <v>184</v>
      </c>
      <c r="H87" s="10" t="s">
        <v>100</v>
      </c>
      <c r="I87" s="10" t="s">
        <v>89</v>
      </c>
      <c r="J87" s="10" t="s">
        <v>401</v>
      </c>
      <c r="K87" s="11" t="s">
        <v>623</v>
      </c>
      <c r="L87" s="10" t="s">
        <v>95</v>
      </c>
      <c r="M87" s="10" t="s">
        <v>531</v>
      </c>
      <c r="N87" s="10" t="s">
        <v>98</v>
      </c>
      <c r="O87" s="10" t="s">
        <v>94</v>
      </c>
      <c r="P87" s="10" t="s">
        <v>98</v>
      </c>
      <c r="Q87" s="10" t="s">
        <v>109</v>
      </c>
      <c r="R87" s="10" t="s">
        <v>90</v>
      </c>
      <c r="S87" s="10" t="s">
        <v>90</v>
      </c>
      <c r="T87" s="10" t="s">
        <v>90</v>
      </c>
      <c r="U87" s="10" t="s">
        <v>90</v>
      </c>
      <c r="V87" s="10" t="s">
        <v>110</v>
      </c>
      <c r="W87" s="10" t="s">
        <v>294</v>
      </c>
    </row>
    <row r="88" spans="1:23" ht="37.5" x14ac:dyDescent="0.4">
      <c r="A88" s="29">
        <v>142</v>
      </c>
      <c r="B88" s="10" t="s">
        <v>185</v>
      </c>
      <c r="C88" s="10" t="s">
        <v>69</v>
      </c>
      <c r="D88" s="11" t="s">
        <v>623</v>
      </c>
      <c r="E88" s="10" t="s">
        <v>186</v>
      </c>
      <c r="F88" s="11" t="s">
        <v>367</v>
      </c>
      <c r="G88" s="10" t="s">
        <v>186</v>
      </c>
      <c r="H88" s="10" t="s">
        <v>102</v>
      </c>
      <c r="I88" s="10" t="s">
        <v>89</v>
      </c>
      <c r="J88" s="10" t="s">
        <v>401</v>
      </c>
      <c r="K88" s="11" t="s">
        <v>623</v>
      </c>
      <c r="L88" s="10" t="s">
        <v>95</v>
      </c>
      <c r="M88" s="10" t="s">
        <v>531</v>
      </c>
      <c r="N88" s="10" t="s">
        <v>94</v>
      </c>
      <c r="O88" s="10" t="s">
        <v>98</v>
      </c>
      <c r="P88" s="10" t="s">
        <v>94</v>
      </c>
      <c r="Q88" s="10" t="s">
        <v>187</v>
      </c>
      <c r="R88" s="10" t="s">
        <v>90</v>
      </c>
      <c r="S88" s="10" t="s">
        <v>90</v>
      </c>
      <c r="T88" s="10" t="s">
        <v>90</v>
      </c>
      <c r="U88" s="10" t="s">
        <v>90</v>
      </c>
      <c r="V88" s="10" t="s">
        <v>188</v>
      </c>
      <c r="W88" s="10" t="s">
        <v>294</v>
      </c>
    </row>
    <row r="89" spans="1:23" ht="37.5" x14ac:dyDescent="0.4">
      <c r="A89" s="29">
        <v>145</v>
      </c>
      <c r="B89" s="10" t="s">
        <v>189</v>
      </c>
      <c r="C89" s="10" t="s">
        <v>69</v>
      </c>
      <c r="D89" s="11" t="s">
        <v>623</v>
      </c>
      <c r="E89" s="10" t="s">
        <v>190</v>
      </c>
      <c r="F89" s="11" t="s">
        <v>367</v>
      </c>
      <c r="G89" s="10" t="s">
        <v>190</v>
      </c>
      <c r="H89" s="10" t="s">
        <v>102</v>
      </c>
      <c r="I89" s="10" t="s">
        <v>89</v>
      </c>
      <c r="J89" s="10" t="s">
        <v>401</v>
      </c>
      <c r="K89" s="11" t="s">
        <v>623</v>
      </c>
      <c r="L89" s="10" t="s">
        <v>95</v>
      </c>
      <c r="M89" s="10" t="s">
        <v>531</v>
      </c>
      <c r="N89" s="10" t="s">
        <v>98</v>
      </c>
      <c r="O89" s="10" t="s">
        <v>94</v>
      </c>
      <c r="P89" s="10" t="s">
        <v>98</v>
      </c>
      <c r="Q89" s="10" t="s">
        <v>187</v>
      </c>
      <c r="R89" s="10" t="s">
        <v>90</v>
      </c>
      <c r="S89" s="10" t="s">
        <v>90</v>
      </c>
      <c r="T89" s="10" t="s">
        <v>90</v>
      </c>
      <c r="U89" s="10" t="s">
        <v>90</v>
      </c>
      <c r="V89" s="10" t="s">
        <v>188</v>
      </c>
      <c r="W89" s="10" t="s">
        <v>294</v>
      </c>
    </row>
    <row r="90" spans="1:23" ht="37.5" x14ac:dyDescent="0.4">
      <c r="A90" s="29">
        <v>146</v>
      </c>
      <c r="B90" s="10" t="s">
        <v>191</v>
      </c>
      <c r="C90" s="10" t="s">
        <v>69</v>
      </c>
      <c r="D90" s="11" t="s">
        <v>623</v>
      </c>
      <c r="E90" s="10" t="s">
        <v>192</v>
      </c>
      <c r="F90" s="11" t="s">
        <v>367</v>
      </c>
      <c r="G90" s="10" t="s">
        <v>192</v>
      </c>
      <c r="H90" s="10" t="s">
        <v>102</v>
      </c>
      <c r="I90" s="10" t="s">
        <v>89</v>
      </c>
      <c r="J90" s="10" t="s">
        <v>401</v>
      </c>
      <c r="K90" s="11" t="s">
        <v>623</v>
      </c>
      <c r="L90" s="10" t="s">
        <v>95</v>
      </c>
      <c r="M90" s="10" t="s">
        <v>531</v>
      </c>
      <c r="N90" s="10" t="s">
        <v>98</v>
      </c>
      <c r="O90" s="10" t="s">
        <v>94</v>
      </c>
      <c r="P90" s="10" t="s">
        <v>98</v>
      </c>
      <c r="Q90" s="10" t="s">
        <v>187</v>
      </c>
      <c r="R90" s="10" t="s">
        <v>90</v>
      </c>
      <c r="S90" s="10" t="s">
        <v>90</v>
      </c>
      <c r="T90" s="10" t="s">
        <v>90</v>
      </c>
      <c r="U90" s="10" t="s">
        <v>90</v>
      </c>
      <c r="V90" s="10" t="s">
        <v>188</v>
      </c>
      <c r="W90" s="10" t="s">
        <v>294</v>
      </c>
    </row>
    <row r="91" spans="1:23" ht="37.5" x14ac:dyDescent="0.4">
      <c r="A91" s="29">
        <v>147</v>
      </c>
      <c r="B91" s="10" t="s">
        <v>193</v>
      </c>
      <c r="C91" s="10" t="s">
        <v>69</v>
      </c>
      <c r="D91" s="11" t="s">
        <v>623</v>
      </c>
      <c r="E91" s="10" t="s">
        <v>194</v>
      </c>
      <c r="F91" s="11" t="s">
        <v>367</v>
      </c>
      <c r="G91" s="10" t="s">
        <v>194</v>
      </c>
      <c r="H91" s="10" t="s">
        <v>102</v>
      </c>
      <c r="I91" s="10" t="s">
        <v>89</v>
      </c>
      <c r="J91" s="10" t="s">
        <v>401</v>
      </c>
      <c r="K91" s="11" t="s">
        <v>623</v>
      </c>
      <c r="L91" s="10" t="s">
        <v>95</v>
      </c>
      <c r="M91" s="10" t="s">
        <v>531</v>
      </c>
      <c r="N91" s="10" t="s">
        <v>94</v>
      </c>
      <c r="O91" s="10" t="s">
        <v>98</v>
      </c>
      <c r="P91" s="10" t="s">
        <v>94</v>
      </c>
      <c r="Q91" s="10" t="s">
        <v>187</v>
      </c>
      <c r="R91" s="10" t="s">
        <v>90</v>
      </c>
      <c r="S91" s="10" t="s">
        <v>90</v>
      </c>
      <c r="T91" s="10" t="s">
        <v>90</v>
      </c>
      <c r="U91" s="10" t="s">
        <v>90</v>
      </c>
      <c r="V91" s="10" t="s">
        <v>188</v>
      </c>
      <c r="W91" s="10" t="s">
        <v>294</v>
      </c>
    </row>
    <row r="92" spans="1:23" ht="37.5" x14ac:dyDescent="0.4">
      <c r="A92" s="29">
        <v>148</v>
      </c>
      <c r="B92" s="10" t="s">
        <v>195</v>
      </c>
      <c r="C92" s="10" t="s">
        <v>69</v>
      </c>
      <c r="D92" s="11" t="s">
        <v>623</v>
      </c>
      <c r="E92" s="10" t="s">
        <v>196</v>
      </c>
      <c r="F92" s="11" t="s">
        <v>367</v>
      </c>
      <c r="G92" s="10" t="s">
        <v>196</v>
      </c>
      <c r="H92" s="10" t="s">
        <v>102</v>
      </c>
      <c r="I92" s="10" t="s">
        <v>89</v>
      </c>
      <c r="J92" s="10" t="s">
        <v>401</v>
      </c>
      <c r="K92" s="11" t="s">
        <v>623</v>
      </c>
      <c r="L92" s="10" t="s">
        <v>95</v>
      </c>
      <c r="M92" s="10" t="s">
        <v>531</v>
      </c>
      <c r="N92" s="10" t="s">
        <v>94</v>
      </c>
      <c r="O92" s="10" t="s">
        <v>98</v>
      </c>
      <c r="P92" s="10" t="s">
        <v>94</v>
      </c>
      <c r="Q92" s="10" t="s">
        <v>187</v>
      </c>
      <c r="R92" s="10" t="s">
        <v>90</v>
      </c>
      <c r="S92" s="10" t="s">
        <v>90</v>
      </c>
      <c r="T92" s="10" t="s">
        <v>90</v>
      </c>
      <c r="U92" s="10" t="s">
        <v>90</v>
      </c>
      <c r="V92" s="10" t="s">
        <v>188</v>
      </c>
      <c r="W92" s="10" t="s">
        <v>294</v>
      </c>
    </row>
    <row r="93" spans="1:23" ht="262.5" x14ac:dyDescent="0.4">
      <c r="A93" s="29">
        <v>149</v>
      </c>
      <c r="B93" s="10" t="s">
        <v>197</v>
      </c>
      <c r="C93" s="10" t="s">
        <v>69</v>
      </c>
      <c r="D93" s="11" t="s">
        <v>623</v>
      </c>
      <c r="E93" s="10" t="s">
        <v>198</v>
      </c>
      <c r="F93" s="11" t="s">
        <v>367</v>
      </c>
      <c r="G93" s="10" t="s">
        <v>198</v>
      </c>
      <c r="H93" s="10" t="s">
        <v>102</v>
      </c>
      <c r="I93" s="10" t="s">
        <v>89</v>
      </c>
      <c r="J93" s="10" t="s">
        <v>401</v>
      </c>
      <c r="K93" s="11" t="s">
        <v>623</v>
      </c>
      <c r="L93" s="10" t="s">
        <v>95</v>
      </c>
      <c r="M93" s="10" t="s">
        <v>531</v>
      </c>
      <c r="N93" s="10" t="s">
        <v>94</v>
      </c>
      <c r="O93" s="10" t="s">
        <v>94</v>
      </c>
      <c r="P93" s="10" t="s">
        <v>94</v>
      </c>
      <c r="Q93" s="10" t="s">
        <v>187</v>
      </c>
      <c r="R93" s="10" t="s">
        <v>90</v>
      </c>
      <c r="S93" s="10" t="s">
        <v>90</v>
      </c>
      <c r="T93" s="10" t="s">
        <v>90</v>
      </c>
      <c r="U93" s="10" t="s">
        <v>90</v>
      </c>
      <c r="V93" s="10" t="s">
        <v>188</v>
      </c>
      <c r="W93" s="10" t="s">
        <v>294</v>
      </c>
    </row>
    <row r="94" spans="1:23" ht="409.5" x14ac:dyDescent="0.4">
      <c r="A94" s="29">
        <v>150</v>
      </c>
      <c r="B94" s="10" t="s">
        <v>199</v>
      </c>
      <c r="C94" s="10" t="s">
        <v>69</v>
      </c>
      <c r="D94" s="11" t="s">
        <v>623</v>
      </c>
      <c r="E94" s="10" t="s">
        <v>200</v>
      </c>
      <c r="F94" s="11" t="s">
        <v>367</v>
      </c>
      <c r="G94" s="10" t="s">
        <v>200</v>
      </c>
      <c r="H94" s="10" t="s">
        <v>102</v>
      </c>
      <c r="I94" s="10" t="s">
        <v>89</v>
      </c>
      <c r="J94" s="10" t="s">
        <v>401</v>
      </c>
      <c r="K94" s="11" t="s">
        <v>623</v>
      </c>
      <c r="L94" s="10" t="s">
        <v>95</v>
      </c>
      <c r="M94" s="10" t="s">
        <v>531</v>
      </c>
      <c r="N94" s="10" t="s">
        <v>94</v>
      </c>
      <c r="O94" s="10" t="s">
        <v>94</v>
      </c>
      <c r="P94" s="10" t="s">
        <v>94</v>
      </c>
      <c r="Q94" s="10" t="s">
        <v>187</v>
      </c>
      <c r="R94" s="10" t="s">
        <v>90</v>
      </c>
      <c r="S94" s="10" t="s">
        <v>90</v>
      </c>
      <c r="T94" s="10" t="s">
        <v>90</v>
      </c>
      <c r="U94" s="10" t="s">
        <v>90</v>
      </c>
      <c r="V94" s="10" t="s">
        <v>188</v>
      </c>
      <c r="W94" s="10" t="s">
        <v>294</v>
      </c>
    </row>
    <row r="95" spans="1:23" ht="37.5" x14ac:dyDescent="0.4">
      <c r="A95" s="29">
        <v>167</v>
      </c>
      <c r="B95" s="10" t="s">
        <v>609</v>
      </c>
      <c r="C95" s="10" t="s">
        <v>69</v>
      </c>
      <c r="D95" s="11" t="s">
        <v>623</v>
      </c>
      <c r="E95" s="10" t="s">
        <v>369</v>
      </c>
      <c r="F95" s="11" t="s">
        <v>510</v>
      </c>
      <c r="G95" s="10" t="s">
        <v>211</v>
      </c>
      <c r="H95" s="10" t="s">
        <v>102</v>
      </c>
      <c r="I95" s="10" t="s">
        <v>113</v>
      </c>
      <c r="J95" s="10" t="s">
        <v>549</v>
      </c>
      <c r="K95" s="11" t="s">
        <v>623</v>
      </c>
      <c r="L95" s="10" t="s">
        <v>95</v>
      </c>
      <c r="M95" s="10" t="s">
        <v>531</v>
      </c>
      <c r="N95" s="10" t="s">
        <v>94</v>
      </c>
      <c r="O95" s="10" t="s">
        <v>94</v>
      </c>
      <c r="P95" s="10" t="s">
        <v>98</v>
      </c>
      <c r="Q95" s="10" t="s">
        <v>0</v>
      </c>
      <c r="R95" s="10" t="s">
        <v>90</v>
      </c>
      <c r="S95" s="10" t="s">
        <v>90</v>
      </c>
      <c r="T95" s="10" t="s">
        <v>90</v>
      </c>
      <c r="U95" s="10" t="s">
        <v>90</v>
      </c>
      <c r="V95" s="10" t="s">
        <v>99</v>
      </c>
      <c r="W95" s="10" t="s">
        <v>294</v>
      </c>
    </row>
    <row r="96" spans="1:23" ht="37.5" x14ac:dyDescent="0.4">
      <c r="A96" s="29">
        <v>168</v>
      </c>
      <c r="B96" s="10" t="s">
        <v>610</v>
      </c>
      <c r="C96" s="10" t="s">
        <v>69</v>
      </c>
      <c r="D96" s="11" t="s">
        <v>623</v>
      </c>
      <c r="E96" s="10" t="s">
        <v>370</v>
      </c>
      <c r="F96" s="11" t="s">
        <v>371</v>
      </c>
      <c r="G96" s="10" t="s">
        <v>211</v>
      </c>
      <c r="H96" s="10" t="s">
        <v>102</v>
      </c>
      <c r="I96" s="10" t="s">
        <v>89</v>
      </c>
      <c r="J96" s="10" t="s">
        <v>549</v>
      </c>
      <c r="K96" s="11" t="s">
        <v>623</v>
      </c>
      <c r="L96" s="10" t="s">
        <v>95</v>
      </c>
      <c r="M96" s="10" t="s">
        <v>531</v>
      </c>
      <c r="N96" s="10" t="s">
        <v>94</v>
      </c>
      <c r="O96" s="10" t="s">
        <v>98</v>
      </c>
      <c r="P96" s="10" t="s">
        <v>94</v>
      </c>
      <c r="Q96" s="10" t="s">
        <v>0</v>
      </c>
      <c r="R96" s="10" t="s">
        <v>90</v>
      </c>
      <c r="S96" s="10" t="s">
        <v>90</v>
      </c>
      <c r="T96" s="10" t="s">
        <v>90</v>
      </c>
      <c r="U96" s="10" t="s">
        <v>90</v>
      </c>
      <c r="V96" s="10" t="s">
        <v>99</v>
      </c>
      <c r="W96" s="10" t="s">
        <v>294</v>
      </c>
    </row>
    <row r="97" spans="1:23" ht="37.5" x14ac:dyDescent="0.4">
      <c r="A97" s="29">
        <v>169</v>
      </c>
      <c r="B97" s="10" t="s">
        <v>611</v>
      </c>
      <c r="C97" s="10" t="s">
        <v>69</v>
      </c>
      <c r="D97" s="11" t="s">
        <v>623</v>
      </c>
      <c r="E97" s="10" t="s">
        <v>372</v>
      </c>
      <c r="F97" s="11" t="s">
        <v>511</v>
      </c>
      <c r="G97" s="10" t="s">
        <v>211</v>
      </c>
      <c r="H97" s="10" t="s">
        <v>102</v>
      </c>
      <c r="I97" s="10" t="s">
        <v>113</v>
      </c>
      <c r="J97" s="10" t="s">
        <v>549</v>
      </c>
      <c r="K97" s="11" t="s">
        <v>623</v>
      </c>
      <c r="L97" s="10" t="s">
        <v>95</v>
      </c>
      <c r="M97" s="10" t="s">
        <v>531</v>
      </c>
      <c r="N97" s="10" t="s">
        <v>94</v>
      </c>
      <c r="O97" s="10" t="s">
        <v>94</v>
      </c>
      <c r="P97" s="10" t="s">
        <v>98</v>
      </c>
      <c r="Q97" s="10" t="s">
        <v>0</v>
      </c>
      <c r="R97" s="10" t="s">
        <v>90</v>
      </c>
      <c r="S97" s="10" t="s">
        <v>90</v>
      </c>
      <c r="T97" s="10" t="s">
        <v>90</v>
      </c>
      <c r="U97" s="10" t="s">
        <v>90</v>
      </c>
      <c r="V97" s="10" t="s">
        <v>99</v>
      </c>
      <c r="W97" s="10" t="s">
        <v>294</v>
      </c>
    </row>
    <row r="98" spans="1:23" ht="56.25" x14ac:dyDescent="0.4">
      <c r="A98" s="29">
        <v>170</v>
      </c>
      <c r="B98" s="10" t="s">
        <v>612</v>
      </c>
      <c r="C98" s="10" t="s">
        <v>69</v>
      </c>
      <c r="D98" s="11" t="s">
        <v>623</v>
      </c>
      <c r="E98" s="10" t="s">
        <v>373</v>
      </c>
      <c r="F98" s="11" t="s">
        <v>374</v>
      </c>
      <c r="G98" s="10" t="s">
        <v>211</v>
      </c>
      <c r="H98" s="10" t="s">
        <v>102</v>
      </c>
      <c r="I98" s="10" t="s">
        <v>89</v>
      </c>
      <c r="J98" s="10" t="s">
        <v>401</v>
      </c>
      <c r="K98" s="11" t="s">
        <v>623</v>
      </c>
      <c r="L98" s="10" t="s">
        <v>95</v>
      </c>
      <c r="M98" s="10" t="s">
        <v>531</v>
      </c>
      <c r="N98" s="10" t="s">
        <v>94</v>
      </c>
      <c r="O98" s="10" t="s">
        <v>94</v>
      </c>
      <c r="P98" s="10" t="s">
        <v>98</v>
      </c>
      <c r="Q98" s="10" t="s">
        <v>0</v>
      </c>
      <c r="R98" s="10" t="s">
        <v>90</v>
      </c>
      <c r="S98" s="10" t="s">
        <v>90</v>
      </c>
      <c r="T98" s="10" t="s">
        <v>90</v>
      </c>
      <c r="U98" s="10" t="s">
        <v>90</v>
      </c>
      <c r="V98" s="10" t="s">
        <v>99</v>
      </c>
      <c r="W98" s="10" t="s">
        <v>294</v>
      </c>
    </row>
    <row r="99" spans="1:23" s="13" customFormat="1" ht="37.5" x14ac:dyDescent="0.4">
      <c r="A99" s="29">
        <v>178</v>
      </c>
      <c r="B99" s="10" t="s">
        <v>214</v>
      </c>
      <c r="C99" s="10" t="s">
        <v>69</v>
      </c>
      <c r="D99" s="11" t="s">
        <v>375</v>
      </c>
      <c r="E99" s="10" t="s">
        <v>376</v>
      </c>
      <c r="F99" s="11" t="s">
        <v>459</v>
      </c>
      <c r="G99" s="10" t="s">
        <v>215</v>
      </c>
      <c r="H99" s="10" t="s">
        <v>102</v>
      </c>
      <c r="I99" s="10" t="s">
        <v>89</v>
      </c>
      <c r="J99" s="10" t="s">
        <v>401</v>
      </c>
      <c r="K99" s="11" t="s">
        <v>375</v>
      </c>
      <c r="L99" s="10" t="s">
        <v>96</v>
      </c>
      <c r="M99" s="10" t="s">
        <v>531</v>
      </c>
      <c r="N99" s="10" t="s">
        <v>98</v>
      </c>
      <c r="O99" s="10" t="s">
        <v>94</v>
      </c>
      <c r="P99" s="10" t="s">
        <v>94</v>
      </c>
      <c r="Q99" s="10" t="s">
        <v>0</v>
      </c>
      <c r="R99" s="10" t="s">
        <v>90</v>
      </c>
      <c r="S99" s="10" t="s">
        <v>90</v>
      </c>
      <c r="T99" s="10" t="s">
        <v>90</v>
      </c>
      <c r="U99" s="10" t="s">
        <v>90</v>
      </c>
      <c r="V99" s="10" t="s">
        <v>99</v>
      </c>
      <c r="W99" s="10" t="s">
        <v>294</v>
      </c>
    </row>
    <row r="100" spans="1:23" s="13" customFormat="1" ht="37.5" x14ac:dyDescent="0.4">
      <c r="A100" s="29">
        <v>179</v>
      </c>
      <c r="B100" s="10" t="s">
        <v>216</v>
      </c>
      <c r="C100" s="10" t="s">
        <v>69</v>
      </c>
      <c r="D100" s="11" t="s">
        <v>375</v>
      </c>
      <c r="E100" s="10" t="s">
        <v>377</v>
      </c>
      <c r="F100" s="11" t="s">
        <v>459</v>
      </c>
      <c r="G100" s="10" t="s">
        <v>217</v>
      </c>
      <c r="H100" s="10" t="s">
        <v>102</v>
      </c>
      <c r="I100" s="10" t="s">
        <v>89</v>
      </c>
      <c r="J100" s="10" t="s">
        <v>401</v>
      </c>
      <c r="K100" s="11" t="s">
        <v>375</v>
      </c>
      <c r="L100" s="10" t="s">
        <v>96</v>
      </c>
      <c r="M100" s="10" t="s">
        <v>531</v>
      </c>
      <c r="N100" s="10" t="s">
        <v>98</v>
      </c>
      <c r="O100" s="10" t="s">
        <v>94</v>
      </c>
      <c r="P100" s="10" t="s">
        <v>94</v>
      </c>
      <c r="Q100" s="10" t="s">
        <v>0</v>
      </c>
      <c r="R100" s="10" t="s">
        <v>90</v>
      </c>
      <c r="S100" s="10" t="s">
        <v>90</v>
      </c>
      <c r="T100" s="10" t="s">
        <v>90</v>
      </c>
      <c r="U100" s="10" t="s">
        <v>90</v>
      </c>
      <c r="V100" s="10" t="s">
        <v>99</v>
      </c>
      <c r="W100" s="10" t="s">
        <v>294</v>
      </c>
    </row>
    <row r="101" spans="1:23" s="13" customFormat="1" ht="56.25" x14ac:dyDescent="0.4">
      <c r="A101" s="29">
        <v>182</v>
      </c>
      <c r="B101" s="10" t="s">
        <v>218</v>
      </c>
      <c r="C101" s="10" t="s">
        <v>69</v>
      </c>
      <c r="D101" s="11" t="s">
        <v>375</v>
      </c>
      <c r="E101" s="10" t="s">
        <v>378</v>
      </c>
      <c r="F101" s="11" t="s">
        <v>461</v>
      </c>
      <c r="G101" s="10" t="s">
        <v>462</v>
      </c>
      <c r="H101" s="10" t="s">
        <v>102</v>
      </c>
      <c r="I101" s="10" t="s">
        <v>89</v>
      </c>
      <c r="J101" s="10" t="s">
        <v>294</v>
      </c>
      <c r="K101" s="11" t="s">
        <v>375</v>
      </c>
      <c r="L101" s="10" t="s">
        <v>96</v>
      </c>
      <c r="M101" s="10" t="s">
        <v>531</v>
      </c>
      <c r="N101" s="10" t="s">
        <v>98</v>
      </c>
      <c r="O101" s="10" t="s">
        <v>94</v>
      </c>
      <c r="P101" s="10" t="s">
        <v>94</v>
      </c>
      <c r="Q101" s="10" t="s">
        <v>0</v>
      </c>
      <c r="R101" s="10" t="s">
        <v>90</v>
      </c>
      <c r="S101" s="10" t="s">
        <v>90</v>
      </c>
      <c r="T101" s="10" t="s">
        <v>90</v>
      </c>
      <c r="U101" s="10" t="s">
        <v>90</v>
      </c>
      <c r="V101" s="10" t="s">
        <v>99</v>
      </c>
      <c r="W101" s="10" t="s">
        <v>294</v>
      </c>
    </row>
    <row r="102" spans="1:23" s="13" customFormat="1" ht="37.5" x14ac:dyDescent="0.4">
      <c r="A102" s="29">
        <v>183</v>
      </c>
      <c r="B102" s="10" t="s">
        <v>219</v>
      </c>
      <c r="C102" s="10" t="s">
        <v>69</v>
      </c>
      <c r="D102" s="11" t="s">
        <v>375</v>
      </c>
      <c r="E102" s="10" t="s">
        <v>379</v>
      </c>
      <c r="F102" s="11" t="s">
        <v>460</v>
      </c>
      <c r="G102" s="10" t="s">
        <v>220</v>
      </c>
      <c r="H102" s="10" t="s">
        <v>102</v>
      </c>
      <c r="I102" s="10" t="s">
        <v>89</v>
      </c>
      <c r="J102" s="10" t="s">
        <v>401</v>
      </c>
      <c r="K102" s="11" t="s">
        <v>375</v>
      </c>
      <c r="L102" s="10" t="s">
        <v>96</v>
      </c>
      <c r="M102" s="10" t="s">
        <v>531</v>
      </c>
      <c r="N102" s="10" t="s">
        <v>98</v>
      </c>
      <c r="O102" s="10" t="s">
        <v>94</v>
      </c>
      <c r="P102" s="10" t="s">
        <v>94</v>
      </c>
      <c r="Q102" s="10" t="s">
        <v>0</v>
      </c>
      <c r="R102" s="10" t="s">
        <v>90</v>
      </c>
      <c r="S102" s="10" t="s">
        <v>90</v>
      </c>
      <c r="T102" s="10" t="s">
        <v>90</v>
      </c>
      <c r="U102" s="10" t="s">
        <v>90</v>
      </c>
      <c r="V102" s="10" t="s">
        <v>99</v>
      </c>
      <c r="W102" s="10" t="s">
        <v>294</v>
      </c>
    </row>
    <row r="103" spans="1:23" ht="37.5" x14ac:dyDescent="0.4">
      <c r="A103" s="29">
        <v>184</v>
      </c>
      <c r="B103" s="10" t="s">
        <v>226</v>
      </c>
      <c r="C103" s="10" t="s">
        <v>69</v>
      </c>
      <c r="D103" s="11" t="s">
        <v>81</v>
      </c>
      <c r="E103" s="10" t="s">
        <v>380</v>
      </c>
      <c r="F103" s="11" t="s">
        <v>227</v>
      </c>
      <c r="G103" s="10" t="s">
        <v>228</v>
      </c>
      <c r="H103" s="10" t="s">
        <v>102</v>
      </c>
      <c r="I103" s="10" t="s">
        <v>113</v>
      </c>
      <c r="J103" s="10" t="s">
        <v>401</v>
      </c>
      <c r="K103" s="11" t="s">
        <v>81</v>
      </c>
      <c r="L103" s="10" t="s">
        <v>95</v>
      </c>
      <c r="M103" s="10" t="s">
        <v>531</v>
      </c>
      <c r="N103" s="10" t="s">
        <v>98</v>
      </c>
      <c r="O103" s="10" t="s">
        <v>94</v>
      </c>
      <c r="P103" s="10" t="s">
        <v>94</v>
      </c>
      <c r="Q103" s="10" t="s">
        <v>91</v>
      </c>
      <c r="R103" s="10" t="s">
        <v>90</v>
      </c>
      <c r="S103" s="10" t="s">
        <v>90</v>
      </c>
      <c r="T103" s="10" t="s">
        <v>90</v>
      </c>
      <c r="U103" s="10" t="s">
        <v>90</v>
      </c>
      <c r="V103" s="10" t="s">
        <v>89</v>
      </c>
      <c r="W103" s="10" t="s">
        <v>294</v>
      </c>
    </row>
    <row r="104" spans="1:23" ht="37.5" x14ac:dyDescent="0.4">
      <c r="A104" s="29">
        <v>193</v>
      </c>
      <c r="B104" s="10" t="s">
        <v>243</v>
      </c>
      <c r="C104" s="10" t="s">
        <v>69</v>
      </c>
      <c r="D104" s="11" t="s">
        <v>87</v>
      </c>
      <c r="E104" s="10" t="s">
        <v>381</v>
      </c>
      <c r="F104" s="11" t="s">
        <v>382</v>
      </c>
      <c r="G104" s="10" t="s">
        <v>244</v>
      </c>
      <c r="H104" s="10" t="s">
        <v>102</v>
      </c>
      <c r="I104" s="10" t="s">
        <v>89</v>
      </c>
      <c r="J104" s="10" t="s">
        <v>401</v>
      </c>
      <c r="K104" s="11" t="s">
        <v>87</v>
      </c>
      <c r="L104" s="10" t="s">
        <v>95</v>
      </c>
      <c r="M104" s="10" t="s">
        <v>531</v>
      </c>
      <c r="N104" s="10" t="s">
        <v>94</v>
      </c>
      <c r="O104" s="10" t="s">
        <v>98</v>
      </c>
      <c r="P104" s="10" t="s">
        <v>94</v>
      </c>
      <c r="Q104" s="10" t="s">
        <v>0</v>
      </c>
      <c r="R104" s="10" t="s">
        <v>90</v>
      </c>
      <c r="S104" s="10" t="s">
        <v>90</v>
      </c>
      <c r="T104" s="10" t="s">
        <v>90</v>
      </c>
      <c r="U104" s="10" t="s">
        <v>90</v>
      </c>
      <c r="V104" s="10" t="s">
        <v>99</v>
      </c>
      <c r="W104" s="10" t="s">
        <v>294</v>
      </c>
    </row>
    <row r="105" spans="1:23" ht="37.5" x14ac:dyDescent="0.4">
      <c r="A105" s="29">
        <v>195</v>
      </c>
      <c r="B105" s="10" t="s">
        <v>613</v>
      </c>
      <c r="C105" s="10" t="s">
        <v>69</v>
      </c>
      <c r="D105" s="11" t="s">
        <v>383</v>
      </c>
      <c r="E105" s="10" t="s">
        <v>625</v>
      </c>
      <c r="F105" s="11" t="s">
        <v>450</v>
      </c>
      <c r="G105" s="10" t="s">
        <v>626</v>
      </c>
      <c r="H105" s="10" t="s">
        <v>102</v>
      </c>
      <c r="I105" s="10" t="s">
        <v>89</v>
      </c>
      <c r="J105" s="10" t="s">
        <v>401</v>
      </c>
      <c r="K105" s="11" t="s">
        <v>383</v>
      </c>
      <c r="L105" s="10" t="s">
        <v>95</v>
      </c>
      <c r="M105" s="10" t="s">
        <v>531</v>
      </c>
      <c r="N105" s="10" t="s">
        <v>94</v>
      </c>
      <c r="O105" s="10" t="s">
        <v>98</v>
      </c>
      <c r="P105" s="10" t="s">
        <v>94</v>
      </c>
      <c r="Q105" s="10" t="s">
        <v>0</v>
      </c>
      <c r="R105" s="10" t="s">
        <v>90</v>
      </c>
      <c r="S105" s="10" t="s">
        <v>90</v>
      </c>
      <c r="T105" s="10" t="s">
        <v>90</v>
      </c>
      <c r="U105" s="10" t="s">
        <v>90</v>
      </c>
      <c r="V105" s="10" t="s">
        <v>99</v>
      </c>
      <c r="W105" s="10" t="s">
        <v>294</v>
      </c>
    </row>
    <row r="106" spans="1:23" ht="37.5" x14ac:dyDescent="0.4">
      <c r="A106" s="29">
        <v>204</v>
      </c>
      <c r="B106" s="10" t="s">
        <v>250</v>
      </c>
      <c r="C106" s="10" t="s">
        <v>69</v>
      </c>
      <c r="D106" s="11" t="s">
        <v>384</v>
      </c>
      <c r="E106" s="10" t="s">
        <v>251</v>
      </c>
      <c r="F106" s="11" t="s">
        <v>385</v>
      </c>
      <c r="G106" s="10" t="s">
        <v>252</v>
      </c>
      <c r="H106" s="10" t="s">
        <v>102</v>
      </c>
      <c r="I106" s="10" t="s">
        <v>89</v>
      </c>
      <c r="J106" s="10" t="s">
        <v>401</v>
      </c>
      <c r="K106" s="11" t="s">
        <v>384</v>
      </c>
      <c r="L106" s="10" t="s">
        <v>95</v>
      </c>
      <c r="M106" s="10" t="s">
        <v>531</v>
      </c>
      <c r="N106" s="10" t="s">
        <v>98</v>
      </c>
      <c r="O106" s="10" t="s">
        <v>94</v>
      </c>
      <c r="P106" s="10" t="s">
        <v>98</v>
      </c>
      <c r="Q106" s="10" t="s">
        <v>109</v>
      </c>
      <c r="R106" s="10" t="s">
        <v>90</v>
      </c>
      <c r="S106" s="10" t="s">
        <v>90</v>
      </c>
      <c r="T106" s="10" t="s">
        <v>90</v>
      </c>
      <c r="U106" s="10" t="s">
        <v>90</v>
      </c>
      <c r="V106" s="10" t="s">
        <v>110</v>
      </c>
      <c r="W106" s="10" t="s">
        <v>294</v>
      </c>
    </row>
    <row r="107" spans="1:23" ht="37.5" x14ac:dyDescent="0.4">
      <c r="A107" s="29">
        <v>205</v>
      </c>
      <c r="B107" s="10" t="s">
        <v>253</v>
      </c>
      <c r="C107" s="10" t="s">
        <v>69</v>
      </c>
      <c r="D107" s="11" t="s">
        <v>384</v>
      </c>
      <c r="E107" s="10" t="s">
        <v>251</v>
      </c>
      <c r="F107" s="11" t="s">
        <v>386</v>
      </c>
      <c r="G107" s="10" t="s">
        <v>252</v>
      </c>
      <c r="H107" s="10" t="s">
        <v>100</v>
      </c>
      <c r="I107" s="10" t="s">
        <v>89</v>
      </c>
      <c r="J107" s="10" t="s">
        <v>401</v>
      </c>
      <c r="K107" s="11" t="s">
        <v>384</v>
      </c>
      <c r="L107" s="10" t="s">
        <v>95</v>
      </c>
      <c r="M107" s="10" t="s">
        <v>531</v>
      </c>
      <c r="N107" s="10" t="s">
        <v>98</v>
      </c>
      <c r="O107" s="10" t="s">
        <v>94</v>
      </c>
      <c r="P107" s="10" t="s">
        <v>98</v>
      </c>
      <c r="Q107" s="10" t="s">
        <v>109</v>
      </c>
      <c r="R107" s="10" t="s">
        <v>90</v>
      </c>
      <c r="S107" s="10" t="s">
        <v>90</v>
      </c>
      <c r="T107" s="10" t="s">
        <v>90</v>
      </c>
      <c r="U107" s="10" t="s">
        <v>90</v>
      </c>
      <c r="V107" s="10" t="s">
        <v>110</v>
      </c>
      <c r="W107" s="10" t="s">
        <v>294</v>
      </c>
    </row>
    <row r="108" spans="1:23" ht="37.5" x14ac:dyDescent="0.4">
      <c r="A108" s="29">
        <v>206</v>
      </c>
      <c r="B108" s="10" t="s">
        <v>254</v>
      </c>
      <c r="C108" s="10" t="s">
        <v>69</v>
      </c>
      <c r="D108" s="11" t="s">
        <v>384</v>
      </c>
      <c r="E108" s="10" t="s">
        <v>255</v>
      </c>
      <c r="F108" s="11" t="s">
        <v>387</v>
      </c>
      <c r="G108" s="10" t="s">
        <v>256</v>
      </c>
      <c r="H108" s="10" t="s">
        <v>100</v>
      </c>
      <c r="I108" s="10" t="s">
        <v>89</v>
      </c>
      <c r="J108" s="10" t="s">
        <v>401</v>
      </c>
      <c r="K108" s="11" t="s">
        <v>384</v>
      </c>
      <c r="L108" s="10" t="s">
        <v>95</v>
      </c>
      <c r="M108" s="10" t="s">
        <v>531</v>
      </c>
      <c r="N108" s="10" t="s">
        <v>98</v>
      </c>
      <c r="O108" s="10" t="s">
        <v>94</v>
      </c>
      <c r="P108" s="10" t="s">
        <v>98</v>
      </c>
      <c r="Q108" s="10" t="s">
        <v>109</v>
      </c>
      <c r="R108" s="10" t="s">
        <v>90</v>
      </c>
      <c r="S108" s="10" t="s">
        <v>90</v>
      </c>
      <c r="T108" s="10" t="s">
        <v>90</v>
      </c>
      <c r="U108" s="10" t="s">
        <v>90</v>
      </c>
      <c r="V108" s="10" t="s">
        <v>110</v>
      </c>
      <c r="W108" s="10" t="s">
        <v>294</v>
      </c>
    </row>
    <row r="109" spans="1:23" ht="37.5" x14ac:dyDescent="0.4">
      <c r="A109" s="29">
        <v>207</v>
      </c>
      <c r="B109" s="10" t="s">
        <v>257</v>
      </c>
      <c r="C109" s="10" t="s">
        <v>69</v>
      </c>
      <c r="D109" s="11" t="s">
        <v>384</v>
      </c>
      <c r="E109" s="10" t="s">
        <v>258</v>
      </c>
      <c r="F109" s="11" t="s">
        <v>386</v>
      </c>
      <c r="G109" s="10" t="s">
        <v>259</v>
      </c>
      <c r="H109" s="10" t="s">
        <v>100</v>
      </c>
      <c r="I109" s="10" t="s">
        <v>89</v>
      </c>
      <c r="J109" s="10" t="s">
        <v>401</v>
      </c>
      <c r="K109" s="11" t="s">
        <v>384</v>
      </c>
      <c r="L109" s="10" t="s">
        <v>95</v>
      </c>
      <c r="M109" s="10" t="s">
        <v>531</v>
      </c>
      <c r="N109" s="10" t="s">
        <v>98</v>
      </c>
      <c r="O109" s="10" t="s">
        <v>98</v>
      </c>
      <c r="P109" s="10" t="s">
        <v>98</v>
      </c>
      <c r="Q109" s="10" t="s">
        <v>109</v>
      </c>
      <c r="R109" s="10" t="s">
        <v>90</v>
      </c>
      <c r="S109" s="10" t="s">
        <v>90</v>
      </c>
      <c r="T109" s="10" t="s">
        <v>90</v>
      </c>
      <c r="U109" s="10" t="s">
        <v>90</v>
      </c>
      <c r="V109" s="10" t="s">
        <v>110</v>
      </c>
      <c r="W109" s="10" t="s">
        <v>294</v>
      </c>
    </row>
    <row r="110" spans="1:23" ht="37.5" x14ac:dyDescent="0.4">
      <c r="A110" s="29">
        <v>208</v>
      </c>
      <c r="B110" s="10" t="s">
        <v>260</v>
      </c>
      <c r="C110" s="10" t="s">
        <v>69</v>
      </c>
      <c r="D110" s="11" t="s">
        <v>384</v>
      </c>
      <c r="E110" s="10" t="s">
        <v>258</v>
      </c>
      <c r="F110" s="11" t="s">
        <v>386</v>
      </c>
      <c r="G110" s="10" t="s">
        <v>259</v>
      </c>
      <c r="H110" s="10" t="s">
        <v>100</v>
      </c>
      <c r="I110" s="10" t="s">
        <v>89</v>
      </c>
      <c r="J110" s="10" t="s">
        <v>401</v>
      </c>
      <c r="K110" s="11" t="s">
        <v>384</v>
      </c>
      <c r="L110" s="10" t="s">
        <v>95</v>
      </c>
      <c r="M110" s="10" t="s">
        <v>531</v>
      </c>
      <c r="N110" s="10" t="s">
        <v>98</v>
      </c>
      <c r="O110" s="10" t="s">
        <v>98</v>
      </c>
      <c r="P110" s="10" t="s">
        <v>98</v>
      </c>
      <c r="Q110" s="10" t="s">
        <v>109</v>
      </c>
      <c r="R110" s="10" t="s">
        <v>90</v>
      </c>
      <c r="S110" s="10" t="s">
        <v>90</v>
      </c>
      <c r="T110" s="10" t="s">
        <v>90</v>
      </c>
      <c r="U110" s="10" t="s">
        <v>90</v>
      </c>
      <c r="V110" s="10" t="s">
        <v>110</v>
      </c>
      <c r="W110" s="10" t="s">
        <v>294</v>
      </c>
    </row>
    <row r="111" spans="1:23" ht="37.5" x14ac:dyDescent="0.4">
      <c r="A111" s="29">
        <v>209</v>
      </c>
      <c r="B111" s="10" t="s">
        <v>261</v>
      </c>
      <c r="C111" s="10" t="s">
        <v>69</v>
      </c>
      <c r="D111" s="11" t="s">
        <v>384</v>
      </c>
      <c r="E111" s="10" t="s">
        <v>262</v>
      </c>
      <c r="F111" s="11" t="s">
        <v>385</v>
      </c>
      <c r="G111" s="10" t="s">
        <v>263</v>
      </c>
      <c r="H111" s="10" t="s">
        <v>102</v>
      </c>
      <c r="I111" s="10" t="s">
        <v>89</v>
      </c>
      <c r="J111" s="10" t="s">
        <v>401</v>
      </c>
      <c r="K111" s="11" t="s">
        <v>384</v>
      </c>
      <c r="L111" s="10" t="s">
        <v>95</v>
      </c>
      <c r="M111" s="10" t="s">
        <v>531</v>
      </c>
      <c r="N111" s="10" t="s">
        <v>98</v>
      </c>
      <c r="O111" s="10" t="s">
        <v>94</v>
      </c>
      <c r="P111" s="10" t="s">
        <v>98</v>
      </c>
      <c r="Q111" s="10" t="s">
        <v>109</v>
      </c>
      <c r="R111" s="10" t="s">
        <v>90</v>
      </c>
      <c r="S111" s="10" t="s">
        <v>90</v>
      </c>
      <c r="T111" s="10" t="s">
        <v>90</v>
      </c>
      <c r="U111" s="10" t="s">
        <v>90</v>
      </c>
      <c r="V111" s="10" t="s">
        <v>110</v>
      </c>
      <c r="W111" s="10" t="s">
        <v>294</v>
      </c>
    </row>
    <row r="112" spans="1:23" ht="37.5" x14ac:dyDescent="0.4">
      <c r="A112" s="29">
        <v>210</v>
      </c>
      <c r="B112" s="10" t="s">
        <v>264</v>
      </c>
      <c r="C112" s="10" t="s">
        <v>69</v>
      </c>
      <c r="D112" s="11" t="s">
        <v>384</v>
      </c>
      <c r="E112" s="10" t="s">
        <v>265</v>
      </c>
      <c r="F112" s="11" t="s">
        <v>386</v>
      </c>
      <c r="G112" s="10" t="s">
        <v>252</v>
      </c>
      <c r="H112" s="10" t="s">
        <v>100</v>
      </c>
      <c r="I112" s="10" t="s">
        <v>89</v>
      </c>
      <c r="J112" s="10" t="s">
        <v>401</v>
      </c>
      <c r="K112" s="11" t="s">
        <v>384</v>
      </c>
      <c r="L112" s="10" t="s">
        <v>95</v>
      </c>
      <c r="M112" s="10" t="s">
        <v>531</v>
      </c>
      <c r="N112" s="10" t="s">
        <v>98</v>
      </c>
      <c r="O112" s="10" t="s">
        <v>94</v>
      </c>
      <c r="P112" s="10" t="s">
        <v>98</v>
      </c>
      <c r="Q112" s="10" t="s">
        <v>109</v>
      </c>
      <c r="R112" s="10" t="s">
        <v>90</v>
      </c>
      <c r="S112" s="10" t="s">
        <v>90</v>
      </c>
      <c r="T112" s="10" t="s">
        <v>90</v>
      </c>
      <c r="U112" s="10" t="s">
        <v>90</v>
      </c>
      <c r="V112" s="10" t="s">
        <v>89</v>
      </c>
      <c r="W112" s="10" t="s">
        <v>294</v>
      </c>
    </row>
    <row r="113" spans="1:23" ht="56.25" x14ac:dyDescent="0.4">
      <c r="A113" s="29">
        <v>213</v>
      </c>
      <c r="B113" s="10" t="s">
        <v>266</v>
      </c>
      <c r="C113" s="10" t="s">
        <v>69</v>
      </c>
      <c r="D113" s="11" t="s">
        <v>384</v>
      </c>
      <c r="E113" s="10" t="s">
        <v>267</v>
      </c>
      <c r="F113" s="11" t="s">
        <v>388</v>
      </c>
      <c r="G113" s="10" t="s">
        <v>268</v>
      </c>
      <c r="H113" s="10" t="s">
        <v>102</v>
      </c>
      <c r="I113" s="10" t="s">
        <v>89</v>
      </c>
      <c r="J113" s="10" t="s">
        <v>401</v>
      </c>
      <c r="K113" s="11" t="s">
        <v>384</v>
      </c>
      <c r="L113" s="10" t="s">
        <v>95</v>
      </c>
      <c r="M113" s="10" t="s">
        <v>531</v>
      </c>
      <c r="N113" s="10" t="s">
        <v>98</v>
      </c>
      <c r="O113" s="10" t="s">
        <v>98</v>
      </c>
      <c r="P113" s="10" t="s">
        <v>98</v>
      </c>
      <c r="Q113" s="10" t="s">
        <v>109</v>
      </c>
      <c r="R113" s="10" t="s">
        <v>90</v>
      </c>
      <c r="S113" s="10" t="s">
        <v>90</v>
      </c>
      <c r="T113" s="10" t="s">
        <v>90</v>
      </c>
      <c r="U113" s="10" t="s">
        <v>90</v>
      </c>
      <c r="V113" s="10" t="s">
        <v>89</v>
      </c>
      <c r="W113" s="10" t="s">
        <v>294</v>
      </c>
    </row>
    <row r="114" spans="1:23" ht="37.5" x14ac:dyDescent="0.4">
      <c r="A114" s="29">
        <v>217</v>
      </c>
      <c r="B114" s="10" t="s">
        <v>269</v>
      </c>
      <c r="C114" s="10" t="s">
        <v>69</v>
      </c>
      <c r="D114" s="11" t="s">
        <v>384</v>
      </c>
      <c r="E114" s="10" t="s">
        <v>265</v>
      </c>
      <c r="F114" s="11" t="s">
        <v>389</v>
      </c>
      <c r="G114" s="10" t="s">
        <v>252</v>
      </c>
      <c r="H114" s="10" t="s">
        <v>100</v>
      </c>
      <c r="I114" s="10" t="s">
        <v>89</v>
      </c>
      <c r="J114" s="10" t="s">
        <v>401</v>
      </c>
      <c r="K114" s="11" t="s">
        <v>384</v>
      </c>
      <c r="L114" s="10" t="s">
        <v>95</v>
      </c>
      <c r="M114" s="10" t="s">
        <v>531</v>
      </c>
      <c r="N114" s="10" t="s">
        <v>98</v>
      </c>
      <c r="O114" s="10" t="s">
        <v>98</v>
      </c>
      <c r="P114" s="10" t="s">
        <v>94</v>
      </c>
      <c r="Q114" s="10" t="s">
        <v>91</v>
      </c>
      <c r="R114" s="10" t="s">
        <v>90</v>
      </c>
      <c r="S114" s="10" t="s">
        <v>90</v>
      </c>
      <c r="T114" s="10" t="s">
        <v>90</v>
      </c>
      <c r="U114" s="10" t="s">
        <v>90</v>
      </c>
      <c r="V114" s="10" t="s">
        <v>89</v>
      </c>
      <c r="W114" s="10" t="s">
        <v>294</v>
      </c>
    </row>
    <row r="115" spans="1:23" ht="56.25" x14ac:dyDescent="0.4">
      <c r="A115" s="29">
        <v>222</v>
      </c>
      <c r="B115" s="10" t="s">
        <v>273</v>
      </c>
      <c r="C115" s="10" t="s">
        <v>69</v>
      </c>
      <c r="D115" s="11" t="s">
        <v>390</v>
      </c>
      <c r="E115" s="10" t="s">
        <v>275</v>
      </c>
      <c r="F115" s="11" t="s">
        <v>499</v>
      </c>
      <c r="G115" s="10" t="s">
        <v>276</v>
      </c>
      <c r="H115" s="10" t="s">
        <v>102</v>
      </c>
      <c r="I115" s="10" t="s">
        <v>89</v>
      </c>
      <c r="J115" s="10" t="s">
        <v>401</v>
      </c>
      <c r="K115" s="11" t="s">
        <v>390</v>
      </c>
      <c r="L115" s="10" t="s">
        <v>95</v>
      </c>
      <c r="M115" s="10" t="s">
        <v>531</v>
      </c>
      <c r="N115" s="10" t="s">
        <v>94</v>
      </c>
      <c r="O115" s="10" t="s">
        <v>98</v>
      </c>
      <c r="P115" s="10" t="s">
        <v>94</v>
      </c>
      <c r="Q115" s="10" t="s">
        <v>109</v>
      </c>
      <c r="R115" s="10" t="s">
        <v>90</v>
      </c>
      <c r="S115" s="10" t="s">
        <v>90</v>
      </c>
      <c r="T115" s="10" t="s">
        <v>90</v>
      </c>
      <c r="U115" s="10" t="s">
        <v>90</v>
      </c>
      <c r="V115" s="10" t="s">
        <v>110</v>
      </c>
      <c r="W115" s="10" t="s">
        <v>294</v>
      </c>
    </row>
    <row r="116" spans="1:23" ht="112.5" x14ac:dyDescent="0.4">
      <c r="A116" s="29">
        <v>224</v>
      </c>
      <c r="B116" s="10" t="s">
        <v>274</v>
      </c>
      <c r="C116" s="10" t="s">
        <v>69</v>
      </c>
      <c r="D116" s="11" t="s">
        <v>390</v>
      </c>
      <c r="E116" s="10" t="s">
        <v>500</v>
      </c>
      <c r="F116" s="11" t="s">
        <v>501</v>
      </c>
      <c r="G116" s="10" t="s">
        <v>277</v>
      </c>
      <c r="H116" s="10" t="s">
        <v>102</v>
      </c>
      <c r="I116" s="10" t="s">
        <v>89</v>
      </c>
      <c r="J116" s="10" t="s">
        <v>401</v>
      </c>
      <c r="K116" s="11" t="s">
        <v>390</v>
      </c>
      <c r="L116" s="10" t="s">
        <v>95</v>
      </c>
      <c r="M116" s="10" t="s">
        <v>531</v>
      </c>
      <c r="N116" s="10" t="s">
        <v>94</v>
      </c>
      <c r="O116" s="10" t="s">
        <v>98</v>
      </c>
      <c r="P116" s="10" t="s">
        <v>94</v>
      </c>
      <c r="Q116" s="10" t="s">
        <v>109</v>
      </c>
      <c r="R116" s="10" t="s">
        <v>90</v>
      </c>
      <c r="S116" s="10" t="s">
        <v>90</v>
      </c>
      <c r="T116" s="10" t="s">
        <v>90</v>
      </c>
      <c r="U116" s="10" t="s">
        <v>90</v>
      </c>
      <c r="V116" s="10" t="s">
        <v>110</v>
      </c>
      <c r="W116" s="10" t="s">
        <v>294</v>
      </c>
    </row>
    <row r="117" spans="1:23" ht="37.5" x14ac:dyDescent="0.4">
      <c r="A117" s="29">
        <v>225</v>
      </c>
      <c r="B117" s="10" t="s">
        <v>278</v>
      </c>
      <c r="C117" s="10" t="s">
        <v>69</v>
      </c>
      <c r="D117" s="11" t="s">
        <v>391</v>
      </c>
      <c r="E117" s="10" t="s">
        <v>279</v>
      </c>
      <c r="F117" s="11" t="s">
        <v>502</v>
      </c>
      <c r="G117" s="10" t="s">
        <v>280</v>
      </c>
      <c r="H117" s="10" t="s">
        <v>100</v>
      </c>
      <c r="I117" s="10" t="s">
        <v>89</v>
      </c>
      <c r="J117" s="10" t="s">
        <v>401</v>
      </c>
      <c r="K117" s="11" t="s">
        <v>391</v>
      </c>
      <c r="L117" s="10" t="s">
        <v>95</v>
      </c>
      <c r="M117" s="10" t="s">
        <v>531</v>
      </c>
      <c r="N117" s="10" t="s">
        <v>94</v>
      </c>
      <c r="O117" s="10" t="s">
        <v>98</v>
      </c>
      <c r="P117" s="10" t="s">
        <v>94</v>
      </c>
      <c r="Q117" s="10" t="s">
        <v>109</v>
      </c>
      <c r="R117" s="10" t="s">
        <v>90</v>
      </c>
      <c r="S117" s="10" t="s">
        <v>90</v>
      </c>
      <c r="T117" s="10" t="s">
        <v>90</v>
      </c>
      <c r="U117" s="10" t="s">
        <v>90</v>
      </c>
      <c r="V117" s="10" t="s">
        <v>110</v>
      </c>
      <c r="W117" s="10" t="s">
        <v>294</v>
      </c>
    </row>
    <row r="118" spans="1:23" ht="37.5" x14ac:dyDescent="0.4">
      <c r="A118" s="29">
        <v>231</v>
      </c>
      <c r="B118" s="10" t="s">
        <v>614</v>
      </c>
      <c r="C118" s="10" t="s">
        <v>69</v>
      </c>
      <c r="D118" s="11" t="s">
        <v>392</v>
      </c>
      <c r="E118" s="10" t="s">
        <v>282</v>
      </c>
      <c r="F118" s="11" t="s">
        <v>393</v>
      </c>
      <c r="G118" s="10" t="s">
        <v>283</v>
      </c>
      <c r="H118" s="10" t="s">
        <v>102</v>
      </c>
      <c r="I118" s="10" t="s">
        <v>89</v>
      </c>
      <c r="J118" s="10" t="s">
        <v>171</v>
      </c>
      <c r="K118" s="11" t="s">
        <v>392</v>
      </c>
      <c r="L118" s="10" t="s">
        <v>95</v>
      </c>
      <c r="M118" s="10" t="s">
        <v>531</v>
      </c>
      <c r="N118" s="10" t="s">
        <v>94</v>
      </c>
      <c r="O118" s="10" t="s">
        <v>98</v>
      </c>
      <c r="P118" s="10" t="s">
        <v>94</v>
      </c>
      <c r="Q118" s="10" t="s">
        <v>109</v>
      </c>
      <c r="R118" s="10" t="s">
        <v>90</v>
      </c>
      <c r="S118" s="10" t="s">
        <v>90</v>
      </c>
      <c r="T118" s="10" t="s">
        <v>90</v>
      </c>
      <c r="U118" s="10" t="s">
        <v>90</v>
      </c>
      <c r="V118" s="10" t="s">
        <v>110</v>
      </c>
      <c r="W118" s="10" t="s">
        <v>294</v>
      </c>
    </row>
    <row r="119" spans="1:23" ht="37.5" x14ac:dyDescent="0.4">
      <c r="A119" s="29">
        <v>232</v>
      </c>
      <c r="B119" s="10" t="s">
        <v>615</v>
      </c>
      <c r="C119" s="10" t="s">
        <v>69</v>
      </c>
      <c r="D119" s="11" t="s">
        <v>392</v>
      </c>
      <c r="E119" s="10" t="s">
        <v>284</v>
      </c>
      <c r="F119" s="11" t="s">
        <v>394</v>
      </c>
      <c r="G119" s="10" t="s">
        <v>457</v>
      </c>
      <c r="H119" s="10" t="s">
        <v>100</v>
      </c>
      <c r="I119" s="10" t="s">
        <v>89</v>
      </c>
      <c r="J119" s="10" t="s">
        <v>281</v>
      </c>
      <c r="K119" s="11" t="s">
        <v>392</v>
      </c>
      <c r="L119" s="10" t="s">
        <v>95</v>
      </c>
      <c r="M119" s="10" t="s">
        <v>531</v>
      </c>
      <c r="N119" s="10" t="s">
        <v>94</v>
      </c>
      <c r="O119" s="10" t="s">
        <v>98</v>
      </c>
      <c r="P119" s="10" t="s">
        <v>98</v>
      </c>
      <c r="Q119" s="10" t="s">
        <v>109</v>
      </c>
      <c r="R119" s="10" t="s">
        <v>90</v>
      </c>
      <c r="S119" s="10" t="s">
        <v>90</v>
      </c>
      <c r="T119" s="10" t="s">
        <v>90</v>
      </c>
      <c r="U119" s="10" t="s">
        <v>90</v>
      </c>
      <c r="V119" s="10" t="s">
        <v>110</v>
      </c>
      <c r="W119" s="10" t="s">
        <v>294</v>
      </c>
    </row>
    <row r="120" spans="1:23" ht="37.5" x14ac:dyDescent="0.4">
      <c r="A120" s="29">
        <v>233</v>
      </c>
      <c r="B120" s="10" t="s">
        <v>290</v>
      </c>
      <c r="C120" s="10" t="s">
        <v>69</v>
      </c>
      <c r="D120" s="11" t="s">
        <v>435</v>
      </c>
      <c r="E120" s="10" t="s">
        <v>395</v>
      </c>
      <c r="F120" s="11" t="s">
        <v>396</v>
      </c>
      <c r="G120" s="10" t="s">
        <v>291</v>
      </c>
      <c r="H120" s="10" t="s">
        <v>102</v>
      </c>
      <c r="I120" s="10" t="s">
        <v>89</v>
      </c>
      <c r="J120" s="10" t="s">
        <v>401</v>
      </c>
      <c r="K120" s="11" t="s">
        <v>435</v>
      </c>
      <c r="L120" s="10" t="s">
        <v>95</v>
      </c>
      <c r="M120" s="10" t="s">
        <v>531</v>
      </c>
      <c r="N120" s="10" t="s">
        <v>94</v>
      </c>
      <c r="O120" s="10" t="s">
        <v>98</v>
      </c>
      <c r="P120" s="10" t="s">
        <v>98</v>
      </c>
      <c r="Q120" s="10" t="s">
        <v>0</v>
      </c>
      <c r="R120" s="10" t="s">
        <v>90</v>
      </c>
      <c r="S120" s="10" t="s">
        <v>90</v>
      </c>
      <c r="T120" s="10" t="s">
        <v>90</v>
      </c>
      <c r="U120" s="10" t="s">
        <v>90</v>
      </c>
      <c r="V120" s="10" t="s">
        <v>99</v>
      </c>
      <c r="W120" s="10" t="s">
        <v>294</v>
      </c>
    </row>
    <row r="121" spans="1:23" ht="75" x14ac:dyDescent="0.4">
      <c r="A121" s="29">
        <v>235</v>
      </c>
      <c r="B121" s="10" t="s">
        <v>616</v>
      </c>
      <c r="C121" s="10" t="s">
        <v>414</v>
      </c>
      <c r="D121" s="11" t="s">
        <v>415</v>
      </c>
      <c r="E121" s="10" t="s">
        <v>513</v>
      </c>
      <c r="F121" s="11" t="s">
        <v>430</v>
      </c>
      <c r="G121" s="10" t="s">
        <v>515</v>
      </c>
      <c r="H121" s="10" t="s">
        <v>100</v>
      </c>
      <c r="I121" s="10" t="s">
        <v>113</v>
      </c>
      <c r="J121" s="10" t="s">
        <v>294</v>
      </c>
      <c r="K121" s="11" t="s">
        <v>415</v>
      </c>
      <c r="L121" s="10" t="s">
        <v>416</v>
      </c>
      <c r="M121" s="10" t="s">
        <v>531</v>
      </c>
      <c r="N121" s="10" t="s">
        <v>98</v>
      </c>
      <c r="O121" s="10" t="s">
        <v>94</v>
      </c>
      <c r="P121" s="10" t="s">
        <v>94</v>
      </c>
      <c r="Q121" s="10" t="s">
        <v>91</v>
      </c>
      <c r="R121" s="10" t="s">
        <v>417</v>
      </c>
      <c r="S121" s="10" t="s">
        <v>417</v>
      </c>
      <c r="T121" s="10" t="s">
        <v>417</v>
      </c>
      <c r="U121" s="10" t="s">
        <v>417</v>
      </c>
      <c r="V121" s="10" t="s">
        <v>89</v>
      </c>
      <c r="W121" s="10" t="s">
        <v>401</v>
      </c>
    </row>
    <row r="122" spans="1:23" ht="37.5" x14ac:dyDescent="0.4">
      <c r="A122" s="29">
        <v>236</v>
      </c>
      <c r="B122" s="10" t="s">
        <v>617</v>
      </c>
      <c r="C122" s="10" t="s">
        <v>414</v>
      </c>
      <c r="D122" s="11" t="s">
        <v>415</v>
      </c>
      <c r="E122" s="10" t="s">
        <v>514</v>
      </c>
      <c r="F122" s="11" t="s">
        <v>429</v>
      </c>
      <c r="G122" s="10" t="s">
        <v>516</v>
      </c>
      <c r="H122" s="10" t="s">
        <v>100</v>
      </c>
      <c r="I122" s="10" t="s">
        <v>113</v>
      </c>
      <c r="J122" s="10" t="s">
        <v>294</v>
      </c>
      <c r="K122" s="11" t="s">
        <v>415</v>
      </c>
      <c r="L122" s="10" t="s">
        <v>416</v>
      </c>
      <c r="M122" s="10" t="s">
        <v>531</v>
      </c>
      <c r="N122" s="10" t="s">
        <v>98</v>
      </c>
      <c r="O122" s="10" t="s">
        <v>94</v>
      </c>
      <c r="P122" s="10" t="s">
        <v>94</v>
      </c>
      <c r="Q122" s="10" t="s">
        <v>91</v>
      </c>
      <c r="R122" s="10" t="s">
        <v>417</v>
      </c>
      <c r="S122" s="10" t="s">
        <v>417</v>
      </c>
      <c r="T122" s="10" t="s">
        <v>417</v>
      </c>
      <c r="U122" s="10" t="s">
        <v>417</v>
      </c>
      <c r="V122" s="10" t="s">
        <v>89</v>
      </c>
      <c r="W122" s="10" t="s">
        <v>401</v>
      </c>
    </row>
    <row r="123" spans="1:23" ht="37.5" x14ac:dyDescent="0.4">
      <c r="A123" s="29">
        <v>237</v>
      </c>
      <c r="B123" s="10" t="s">
        <v>618</v>
      </c>
      <c r="C123" s="10" t="s">
        <v>414</v>
      </c>
      <c r="D123" s="11" t="s">
        <v>415</v>
      </c>
      <c r="E123" s="10" t="s">
        <v>418</v>
      </c>
      <c r="F123" s="11" t="s">
        <v>419</v>
      </c>
      <c r="G123" s="10" t="s">
        <v>420</v>
      </c>
      <c r="H123" s="10" t="s">
        <v>100</v>
      </c>
      <c r="I123" s="10" t="s">
        <v>113</v>
      </c>
      <c r="J123" s="10" t="s">
        <v>421</v>
      </c>
      <c r="K123" s="11" t="s">
        <v>422</v>
      </c>
      <c r="L123" s="10" t="s">
        <v>416</v>
      </c>
      <c r="M123" s="10" t="s">
        <v>531</v>
      </c>
      <c r="N123" s="10" t="s">
        <v>98</v>
      </c>
      <c r="O123" s="10" t="s">
        <v>94</v>
      </c>
      <c r="P123" s="10" t="s">
        <v>94</v>
      </c>
      <c r="Q123" s="10" t="s">
        <v>109</v>
      </c>
      <c r="R123" s="10" t="s">
        <v>417</v>
      </c>
      <c r="S123" s="10" t="s">
        <v>417</v>
      </c>
      <c r="T123" s="10" t="s">
        <v>417</v>
      </c>
      <c r="U123" s="10" t="s">
        <v>417</v>
      </c>
      <c r="V123" s="10" t="s">
        <v>110</v>
      </c>
      <c r="W123" s="10" t="s">
        <v>423</v>
      </c>
    </row>
    <row r="124" spans="1:23" ht="56.25" x14ac:dyDescent="0.4">
      <c r="A124" s="29">
        <v>238</v>
      </c>
      <c r="B124" s="10" t="s">
        <v>619</v>
      </c>
      <c r="C124" s="10" t="s">
        <v>414</v>
      </c>
      <c r="D124" s="11" t="s">
        <v>415</v>
      </c>
      <c r="E124" s="10" t="s">
        <v>424</v>
      </c>
      <c r="F124" s="11" t="s">
        <v>425</v>
      </c>
      <c r="G124" s="10" t="s">
        <v>426</v>
      </c>
      <c r="H124" s="10" t="s">
        <v>100</v>
      </c>
      <c r="I124" s="10" t="s">
        <v>113</v>
      </c>
      <c r="J124" s="10" t="s">
        <v>427</v>
      </c>
      <c r="K124" s="11" t="s">
        <v>428</v>
      </c>
      <c r="L124" s="10" t="s">
        <v>416</v>
      </c>
      <c r="M124" s="10" t="s">
        <v>531</v>
      </c>
      <c r="N124" s="10" t="s">
        <v>98</v>
      </c>
      <c r="O124" s="10" t="s">
        <v>94</v>
      </c>
      <c r="P124" s="10" t="s">
        <v>94</v>
      </c>
      <c r="Q124" s="10" t="s">
        <v>109</v>
      </c>
      <c r="R124" s="10" t="s">
        <v>417</v>
      </c>
      <c r="S124" s="10" t="s">
        <v>417</v>
      </c>
      <c r="T124" s="10" t="s">
        <v>417</v>
      </c>
      <c r="U124" s="10" t="s">
        <v>417</v>
      </c>
      <c r="V124" s="10" t="s">
        <v>110</v>
      </c>
      <c r="W124" s="10" t="s">
        <v>401</v>
      </c>
    </row>
    <row r="125" spans="1:23" ht="75" x14ac:dyDescent="0.4">
      <c r="A125" s="29">
        <v>239</v>
      </c>
      <c r="B125" s="10" t="s">
        <v>620</v>
      </c>
      <c r="C125" s="10" t="s">
        <v>69</v>
      </c>
      <c r="D125" s="11" t="s">
        <v>436</v>
      </c>
      <c r="E125" s="10" t="s">
        <v>437</v>
      </c>
      <c r="F125" s="11" t="s">
        <v>438</v>
      </c>
      <c r="G125" s="10" t="s">
        <v>439</v>
      </c>
      <c r="H125" s="10" t="s">
        <v>100</v>
      </c>
      <c r="I125" s="10" t="s">
        <v>113</v>
      </c>
      <c r="J125" s="10" t="s">
        <v>443</v>
      </c>
      <c r="K125" s="11" t="s">
        <v>436</v>
      </c>
      <c r="L125" s="10" t="s">
        <v>416</v>
      </c>
      <c r="M125" s="10" t="s">
        <v>531</v>
      </c>
      <c r="N125" s="10" t="s">
        <v>98</v>
      </c>
      <c r="O125" s="10" t="s">
        <v>98</v>
      </c>
      <c r="P125" s="10" t="s">
        <v>98</v>
      </c>
      <c r="Q125" s="10" t="s">
        <v>109</v>
      </c>
      <c r="R125" s="10" t="s">
        <v>417</v>
      </c>
      <c r="S125" s="10" t="s">
        <v>417</v>
      </c>
      <c r="T125" s="10" t="s">
        <v>417</v>
      </c>
      <c r="U125" s="10" t="s">
        <v>417</v>
      </c>
      <c r="V125" s="10" t="s">
        <v>110</v>
      </c>
      <c r="W125" s="10" t="s">
        <v>294</v>
      </c>
    </row>
    <row r="126" spans="1:23" s="13" customFormat="1" ht="168.75" x14ac:dyDescent="0.4">
      <c r="A126" s="29">
        <v>240</v>
      </c>
      <c r="B126" s="10" t="s">
        <v>463</v>
      </c>
      <c r="C126" s="10" t="s">
        <v>368</v>
      </c>
      <c r="D126" s="11" t="s">
        <v>464</v>
      </c>
      <c r="E126" s="10" t="s">
        <v>465</v>
      </c>
      <c r="F126" s="11" t="s">
        <v>466</v>
      </c>
      <c r="G126" s="10" t="s">
        <v>467</v>
      </c>
      <c r="H126" s="10" t="s">
        <v>100</v>
      </c>
      <c r="I126" s="10" t="s">
        <v>89</v>
      </c>
      <c r="J126" s="10" t="s">
        <v>294</v>
      </c>
      <c r="K126" s="11" t="s">
        <v>464</v>
      </c>
      <c r="L126" s="10" t="s">
        <v>524</v>
      </c>
      <c r="M126" s="10" t="s">
        <v>531</v>
      </c>
      <c r="N126" s="10" t="s">
        <v>98</v>
      </c>
      <c r="O126" s="10" t="s">
        <v>94</v>
      </c>
      <c r="P126" s="10" t="s">
        <v>94</v>
      </c>
      <c r="Q126" s="10" t="s">
        <v>91</v>
      </c>
      <c r="R126" s="10" t="s">
        <v>468</v>
      </c>
      <c r="S126" s="10" t="s">
        <v>468</v>
      </c>
      <c r="T126" s="10" t="s">
        <v>468</v>
      </c>
      <c r="U126" s="10" t="s">
        <v>468</v>
      </c>
      <c r="V126" s="10" t="s">
        <v>89</v>
      </c>
      <c r="W126" s="10" t="s">
        <v>294</v>
      </c>
    </row>
    <row r="127" spans="1:23" s="13" customFormat="1" ht="37.5" x14ac:dyDescent="0.4">
      <c r="A127" s="29">
        <v>241</v>
      </c>
      <c r="B127" s="10" t="s">
        <v>486</v>
      </c>
      <c r="C127" s="10" t="s">
        <v>69</v>
      </c>
      <c r="D127" s="11" t="s">
        <v>487</v>
      </c>
      <c r="E127" s="10" t="s">
        <v>488</v>
      </c>
      <c r="F127" s="11" t="s">
        <v>489</v>
      </c>
      <c r="G127" s="10" t="s">
        <v>490</v>
      </c>
      <c r="H127" s="10" t="s">
        <v>102</v>
      </c>
      <c r="I127" s="10" t="s">
        <v>89</v>
      </c>
      <c r="J127" s="10" t="s">
        <v>449</v>
      </c>
      <c r="K127" s="11" t="s">
        <v>487</v>
      </c>
      <c r="L127" s="10" t="s">
        <v>521</v>
      </c>
      <c r="M127" s="10" t="s">
        <v>531</v>
      </c>
      <c r="N127" s="10" t="s">
        <v>98</v>
      </c>
      <c r="O127" s="10" t="s">
        <v>94</v>
      </c>
      <c r="P127" s="10" t="s">
        <v>94</v>
      </c>
      <c r="Q127" s="10" t="s">
        <v>91</v>
      </c>
      <c r="R127" s="10" t="s">
        <v>90</v>
      </c>
      <c r="S127" s="10" t="s">
        <v>90</v>
      </c>
      <c r="T127" s="10" t="s">
        <v>90</v>
      </c>
      <c r="U127" s="10" t="s">
        <v>90</v>
      </c>
      <c r="V127" s="10" t="s">
        <v>89</v>
      </c>
      <c r="W127" s="10" t="s">
        <v>449</v>
      </c>
    </row>
    <row r="128" spans="1:23" s="13" customFormat="1" ht="37.5" x14ac:dyDescent="0.4">
      <c r="A128" s="29">
        <v>242</v>
      </c>
      <c r="B128" s="10" t="s">
        <v>486</v>
      </c>
      <c r="C128" s="10" t="s">
        <v>69</v>
      </c>
      <c r="D128" s="11" t="s">
        <v>487</v>
      </c>
      <c r="E128" s="10" t="s">
        <v>491</v>
      </c>
      <c r="F128" s="11" t="s">
        <v>489</v>
      </c>
      <c r="G128" s="10" t="s">
        <v>490</v>
      </c>
      <c r="H128" s="10" t="s">
        <v>102</v>
      </c>
      <c r="I128" s="10" t="s">
        <v>89</v>
      </c>
      <c r="J128" s="10" t="s">
        <v>449</v>
      </c>
      <c r="K128" s="11" t="s">
        <v>487</v>
      </c>
      <c r="L128" s="10" t="s">
        <v>521</v>
      </c>
      <c r="M128" s="10" t="s">
        <v>531</v>
      </c>
      <c r="N128" s="10" t="s">
        <v>98</v>
      </c>
      <c r="O128" s="10" t="s">
        <v>94</v>
      </c>
      <c r="P128" s="10" t="s">
        <v>94</v>
      </c>
      <c r="Q128" s="10" t="s">
        <v>91</v>
      </c>
      <c r="R128" s="10" t="s">
        <v>90</v>
      </c>
      <c r="S128" s="10" t="s">
        <v>90</v>
      </c>
      <c r="T128" s="10" t="s">
        <v>90</v>
      </c>
      <c r="U128" s="10" t="s">
        <v>90</v>
      </c>
      <c r="V128" s="10" t="s">
        <v>89</v>
      </c>
      <c r="W128" s="10" t="s">
        <v>449</v>
      </c>
    </row>
    <row r="129" spans="1:23" s="13" customFormat="1" ht="37.5" x14ac:dyDescent="0.4">
      <c r="A129" s="29">
        <v>243</v>
      </c>
      <c r="B129" s="10" t="s">
        <v>486</v>
      </c>
      <c r="C129" s="10" t="s">
        <v>69</v>
      </c>
      <c r="D129" s="11" t="s">
        <v>487</v>
      </c>
      <c r="E129" s="10" t="s">
        <v>492</v>
      </c>
      <c r="F129" s="11" t="s">
        <v>489</v>
      </c>
      <c r="G129" s="10" t="s">
        <v>490</v>
      </c>
      <c r="H129" s="10" t="s">
        <v>102</v>
      </c>
      <c r="I129" s="10" t="s">
        <v>89</v>
      </c>
      <c r="J129" s="10" t="s">
        <v>449</v>
      </c>
      <c r="K129" s="11" t="s">
        <v>487</v>
      </c>
      <c r="L129" s="10" t="s">
        <v>521</v>
      </c>
      <c r="M129" s="10" t="s">
        <v>531</v>
      </c>
      <c r="N129" s="10" t="s">
        <v>98</v>
      </c>
      <c r="O129" s="10" t="s">
        <v>94</v>
      </c>
      <c r="P129" s="10" t="s">
        <v>94</v>
      </c>
      <c r="Q129" s="10" t="s">
        <v>91</v>
      </c>
      <c r="R129" s="10" t="s">
        <v>90</v>
      </c>
      <c r="S129" s="10" t="s">
        <v>90</v>
      </c>
      <c r="T129" s="10" t="s">
        <v>90</v>
      </c>
      <c r="U129" s="10" t="s">
        <v>90</v>
      </c>
      <c r="V129" s="10" t="s">
        <v>89</v>
      </c>
      <c r="W129" s="10" t="s">
        <v>449</v>
      </c>
    </row>
    <row r="130" spans="1:23" s="13" customFormat="1" ht="37.5" x14ac:dyDescent="0.4">
      <c r="A130" s="29">
        <v>244</v>
      </c>
      <c r="B130" s="10" t="s">
        <v>486</v>
      </c>
      <c r="C130" s="10" t="s">
        <v>69</v>
      </c>
      <c r="D130" s="11" t="s">
        <v>487</v>
      </c>
      <c r="E130" s="10" t="s">
        <v>493</v>
      </c>
      <c r="F130" s="11" t="s">
        <v>489</v>
      </c>
      <c r="G130" s="10" t="s">
        <v>490</v>
      </c>
      <c r="H130" s="10" t="s">
        <v>102</v>
      </c>
      <c r="I130" s="10" t="s">
        <v>89</v>
      </c>
      <c r="J130" s="10" t="s">
        <v>449</v>
      </c>
      <c r="K130" s="11" t="s">
        <v>487</v>
      </c>
      <c r="L130" s="10" t="s">
        <v>521</v>
      </c>
      <c r="M130" s="10" t="s">
        <v>531</v>
      </c>
      <c r="N130" s="10" t="s">
        <v>98</v>
      </c>
      <c r="O130" s="10" t="s">
        <v>94</v>
      </c>
      <c r="P130" s="10" t="s">
        <v>94</v>
      </c>
      <c r="Q130" s="10" t="s">
        <v>91</v>
      </c>
      <c r="R130" s="10" t="s">
        <v>90</v>
      </c>
      <c r="S130" s="10" t="s">
        <v>90</v>
      </c>
      <c r="T130" s="10" t="s">
        <v>90</v>
      </c>
      <c r="U130" s="10" t="s">
        <v>90</v>
      </c>
      <c r="V130" s="10" t="s">
        <v>89</v>
      </c>
      <c r="W130" s="10" t="s">
        <v>449</v>
      </c>
    </row>
    <row r="131" spans="1:23" s="13" customFormat="1" ht="37.5" x14ac:dyDescent="0.4">
      <c r="A131" s="29">
        <v>245</v>
      </c>
      <c r="B131" s="10" t="s">
        <v>486</v>
      </c>
      <c r="C131" s="10" t="s">
        <v>69</v>
      </c>
      <c r="D131" s="11" t="s">
        <v>487</v>
      </c>
      <c r="E131" s="10" t="s">
        <v>493</v>
      </c>
      <c r="F131" s="11" t="s">
        <v>489</v>
      </c>
      <c r="G131" s="10" t="s">
        <v>490</v>
      </c>
      <c r="H131" s="10" t="s">
        <v>102</v>
      </c>
      <c r="I131" s="10" t="s">
        <v>89</v>
      </c>
      <c r="J131" s="10" t="s">
        <v>449</v>
      </c>
      <c r="K131" s="11" t="s">
        <v>487</v>
      </c>
      <c r="L131" s="10" t="s">
        <v>521</v>
      </c>
      <c r="M131" s="10" t="s">
        <v>531</v>
      </c>
      <c r="N131" s="10" t="s">
        <v>98</v>
      </c>
      <c r="O131" s="10" t="s">
        <v>94</v>
      </c>
      <c r="P131" s="10" t="s">
        <v>94</v>
      </c>
      <c r="Q131" s="10" t="s">
        <v>91</v>
      </c>
      <c r="R131" s="10" t="s">
        <v>90</v>
      </c>
      <c r="S131" s="10" t="s">
        <v>90</v>
      </c>
      <c r="T131" s="10" t="s">
        <v>90</v>
      </c>
      <c r="U131" s="10" t="s">
        <v>90</v>
      </c>
      <c r="V131" s="10" t="s">
        <v>89</v>
      </c>
      <c r="W131" s="10" t="s">
        <v>449</v>
      </c>
    </row>
    <row r="132" spans="1:23" s="13" customFormat="1" ht="37.5" x14ac:dyDescent="0.4">
      <c r="A132" s="29">
        <v>246</v>
      </c>
      <c r="B132" s="10" t="s">
        <v>494</v>
      </c>
      <c r="C132" s="10" t="s">
        <v>69</v>
      </c>
      <c r="D132" s="11" t="s">
        <v>487</v>
      </c>
      <c r="E132" s="10" t="s">
        <v>495</v>
      </c>
      <c r="F132" s="11" t="s">
        <v>496</v>
      </c>
      <c r="G132" s="10" t="s">
        <v>490</v>
      </c>
      <c r="H132" s="10" t="s">
        <v>102</v>
      </c>
      <c r="I132" s="10" t="s">
        <v>89</v>
      </c>
      <c r="J132" s="10" t="s">
        <v>449</v>
      </c>
      <c r="K132" s="11" t="s">
        <v>487</v>
      </c>
      <c r="L132" s="10" t="s">
        <v>521</v>
      </c>
      <c r="M132" s="10" t="s">
        <v>531</v>
      </c>
      <c r="N132" s="10" t="s">
        <v>98</v>
      </c>
      <c r="O132" s="10" t="s">
        <v>94</v>
      </c>
      <c r="P132" s="10" t="s">
        <v>98</v>
      </c>
      <c r="Q132" s="10" t="s">
        <v>91</v>
      </c>
      <c r="R132" s="10" t="s">
        <v>90</v>
      </c>
      <c r="S132" s="10" t="s">
        <v>90</v>
      </c>
      <c r="T132" s="10" t="s">
        <v>90</v>
      </c>
      <c r="U132" s="10" t="s">
        <v>90</v>
      </c>
      <c r="V132" s="10" t="s">
        <v>89</v>
      </c>
      <c r="W132" s="10" t="s">
        <v>449</v>
      </c>
    </row>
    <row r="133" spans="1:23" ht="56.25" x14ac:dyDescent="0.4">
      <c r="A133" s="29">
        <v>248</v>
      </c>
      <c r="B133" s="10" t="s">
        <v>621</v>
      </c>
      <c r="C133" s="10" t="s">
        <v>69</v>
      </c>
      <c r="D133" s="11" t="s">
        <v>525</v>
      </c>
      <c r="E133" s="10" t="s">
        <v>526</v>
      </c>
      <c r="F133" s="11" t="s">
        <v>527</v>
      </c>
      <c r="G133" s="10" t="s">
        <v>528</v>
      </c>
      <c r="H133" s="10" t="s">
        <v>102</v>
      </c>
      <c r="I133" s="10" t="s">
        <v>89</v>
      </c>
      <c r="J133" s="10" t="s">
        <v>449</v>
      </c>
      <c r="K133" s="11" t="s">
        <v>525</v>
      </c>
      <c r="L133" s="10" t="s">
        <v>95</v>
      </c>
      <c r="M133" s="10" t="s">
        <v>531</v>
      </c>
      <c r="N133" s="10" t="s">
        <v>98</v>
      </c>
      <c r="O133" s="10" t="s">
        <v>94</v>
      </c>
      <c r="P133" s="10" t="s">
        <v>94</v>
      </c>
      <c r="Q133" s="10" t="s">
        <v>91</v>
      </c>
      <c r="R133" s="10" t="s">
        <v>90</v>
      </c>
      <c r="S133" s="10" t="s">
        <v>90</v>
      </c>
      <c r="T133" s="10" t="s">
        <v>90</v>
      </c>
      <c r="U133" s="10" t="s">
        <v>90</v>
      </c>
      <c r="V133" s="10" t="s">
        <v>89</v>
      </c>
      <c r="W133" s="10" t="s">
        <v>529</v>
      </c>
    </row>
    <row r="134" spans="1:23" ht="37.5" x14ac:dyDescent="0.4">
      <c r="A134" s="29">
        <v>252</v>
      </c>
      <c r="B134" s="10" t="s">
        <v>532</v>
      </c>
      <c r="C134" s="10" t="s">
        <v>69</v>
      </c>
      <c r="D134" s="11" t="s">
        <v>536</v>
      </c>
      <c r="E134" s="10" t="s">
        <v>537</v>
      </c>
      <c r="F134" s="11" t="s">
        <v>538</v>
      </c>
      <c r="G134" s="10" t="s">
        <v>539</v>
      </c>
      <c r="H134" s="10" t="s">
        <v>102</v>
      </c>
      <c r="I134" s="10" t="s">
        <v>89</v>
      </c>
      <c r="J134" s="10" t="s">
        <v>449</v>
      </c>
      <c r="K134" s="11" t="s">
        <v>536</v>
      </c>
      <c r="L134" s="10" t="s">
        <v>416</v>
      </c>
      <c r="M134" s="10" t="s">
        <v>531</v>
      </c>
      <c r="N134" s="10" t="s">
        <v>94</v>
      </c>
      <c r="O134" s="10" t="s">
        <v>98</v>
      </c>
      <c r="P134" s="10" t="s">
        <v>94</v>
      </c>
      <c r="Q134" s="10" t="s">
        <v>91</v>
      </c>
      <c r="R134" s="10" t="s">
        <v>90</v>
      </c>
      <c r="S134" s="10" t="s">
        <v>90</v>
      </c>
      <c r="T134" s="10" t="s">
        <v>90</v>
      </c>
      <c r="U134" s="10" t="s">
        <v>90</v>
      </c>
      <c r="V134" s="10" t="s">
        <v>188</v>
      </c>
      <c r="W134" s="10" t="s">
        <v>294</v>
      </c>
    </row>
    <row r="135" spans="1:23" ht="37.5" x14ac:dyDescent="0.4">
      <c r="A135" s="29">
        <v>253</v>
      </c>
      <c r="B135" s="10" t="s">
        <v>533</v>
      </c>
      <c r="C135" s="10" t="s">
        <v>69</v>
      </c>
      <c r="D135" s="11" t="s">
        <v>536</v>
      </c>
      <c r="E135" s="10" t="s">
        <v>540</v>
      </c>
      <c r="F135" s="11" t="s">
        <v>538</v>
      </c>
      <c r="G135" s="10" t="s">
        <v>541</v>
      </c>
      <c r="H135" s="10" t="s">
        <v>102</v>
      </c>
      <c r="I135" s="10" t="s">
        <v>89</v>
      </c>
      <c r="J135" s="10" t="s">
        <v>449</v>
      </c>
      <c r="K135" s="11" t="s">
        <v>536</v>
      </c>
      <c r="L135" s="10" t="s">
        <v>416</v>
      </c>
      <c r="M135" s="10" t="s">
        <v>531</v>
      </c>
      <c r="N135" s="10" t="s">
        <v>94</v>
      </c>
      <c r="O135" s="10" t="s">
        <v>98</v>
      </c>
      <c r="P135" s="10" t="s">
        <v>94</v>
      </c>
      <c r="Q135" s="10" t="s">
        <v>91</v>
      </c>
      <c r="R135" s="10" t="s">
        <v>90</v>
      </c>
      <c r="S135" s="10" t="s">
        <v>90</v>
      </c>
      <c r="T135" s="10" t="s">
        <v>90</v>
      </c>
      <c r="U135" s="10" t="s">
        <v>90</v>
      </c>
      <c r="V135" s="10" t="s">
        <v>188</v>
      </c>
      <c r="W135" s="10" t="s">
        <v>294</v>
      </c>
    </row>
    <row r="136" spans="1:23" ht="37.5" x14ac:dyDescent="0.4">
      <c r="A136" s="29">
        <v>255</v>
      </c>
      <c r="B136" s="10" t="s">
        <v>534</v>
      </c>
      <c r="C136" s="10" t="s">
        <v>69</v>
      </c>
      <c r="D136" s="11" t="s">
        <v>536</v>
      </c>
      <c r="E136" s="10" t="s">
        <v>542</v>
      </c>
      <c r="F136" s="11" t="s">
        <v>543</v>
      </c>
      <c r="G136" s="10" t="s">
        <v>544</v>
      </c>
      <c r="H136" s="10" t="s">
        <v>102</v>
      </c>
      <c r="I136" s="10" t="s">
        <v>89</v>
      </c>
      <c r="J136" s="10" t="s">
        <v>449</v>
      </c>
      <c r="K136" s="11" t="s">
        <v>536</v>
      </c>
      <c r="L136" s="10" t="s">
        <v>416</v>
      </c>
      <c r="M136" s="10" t="s">
        <v>531</v>
      </c>
      <c r="N136" s="10" t="s">
        <v>94</v>
      </c>
      <c r="O136" s="10" t="s">
        <v>98</v>
      </c>
      <c r="P136" s="10" t="s">
        <v>94</v>
      </c>
      <c r="Q136" s="10" t="s">
        <v>91</v>
      </c>
      <c r="R136" s="10" t="s">
        <v>90</v>
      </c>
      <c r="S136" s="10" t="s">
        <v>90</v>
      </c>
      <c r="T136" s="10" t="s">
        <v>90</v>
      </c>
      <c r="U136" s="10" t="s">
        <v>90</v>
      </c>
      <c r="V136" s="10" t="s">
        <v>188</v>
      </c>
      <c r="W136" s="10" t="s">
        <v>294</v>
      </c>
    </row>
    <row r="137" spans="1:23" ht="56.25" x14ac:dyDescent="0.4">
      <c r="A137" s="29">
        <v>256</v>
      </c>
      <c r="B137" s="10" t="s">
        <v>535</v>
      </c>
      <c r="C137" s="10" t="s">
        <v>69</v>
      </c>
      <c r="D137" s="11" t="s">
        <v>536</v>
      </c>
      <c r="E137" s="10" t="s">
        <v>542</v>
      </c>
      <c r="F137" s="11" t="s">
        <v>543</v>
      </c>
      <c r="G137" s="10" t="s">
        <v>545</v>
      </c>
      <c r="H137" s="10" t="s">
        <v>100</v>
      </c>
      <c r="I137" s="10" t="s">
        <v>89</v>
      </c>
      <c r="J137" s="10" t="s">
        <v>449</v>
      </c>
      <c r="K137" s="11" t="s">
        <v>536</v>
      </c>
      <c r="L137" s="10" t="s">
        <v>416</v>
      </c>
      <c r="M137" s="10" t="s">
        <v>531</v>
      </c>
      <c r="N137" s="10" t="s">
        <v>94</v>
      </c>
      <c r="O137" s="10" t="s">
        <v>98</v>
      </c>
      <c r="P137" s="10" t="s">
        <v>94</v>
      </c>
      <c r="Q137" s="10" t="s">
        <v>91</v>
      </c>
      <c r="R137" s="10" t="s">
        <v>90</v>
      </c>
      <c r="S137" s="10" t="s">
        <v>90</v>
      </c>
      <c r="T137" s="10" t="s">
        <v>90</v>
      </c>
      <c r="U137" s="10" t="s">
        <v>90</v>
      </c>
      <c r="V137" s="10" t="s">
        <v>188</v>
      </c>
      <c r="W137" s="10" t="s">
        <v>294</v>
      </c>
    </row>
  </sheetData>
  <autoFilter ref="A4:W137" xr:uid="{00000000-0009-0000-0000-000000000000}"/>
  <mergeCells count="21">
    <mergeCell ref="N2:P2"/>
    <mergeCell ref="A3:A4"/>
    <mergeCell ref="J3:J4"/>
    <mergeCell ref="B3:B4"/>
    <mergeCell ref="C3:C4"/>
    <mergeCell ref="D3:D4"/>
    <mergeCell ref="E3:E4"/>
    <mergeCell ref="F3:F4"/>
    <mergeCell ref="G3:G4"/>
    <mergeCell ref="H3:H4"/>
    <mergeCell ref="I3:I4"/>
    <mergeCell ref="T3:T4"/>
    <mergeCell ref="U3:U4"/>
    <mergeCell ref="V3:V4"/>
    <mergeCell ref="W3:W4"/>
    <mergeCell ref="K3:L3"/>
    <mergeCell ref="M3:M4"/>
    <mergeCell ref="N3:P3"/>
    <mergeCell ref="Q3:Q4"/>
    <mergeCell ref="R3:R4"/>
    <mergeCell ref="S3:S4"/>
  </mergeCells>
  <phoneticPr fontId="1"/>
  <conditionalFormatting sqref="B6:L77 M6:W137 C78:K78 L78:L81 B79:K81 B82:L137">
    <cfRule type="expression" dxfId="1" priority="41">
      <formula>#REF!="公表不要"</formula>
    </cfRule>
  </conditionalFormatting>
  <conditionalFormatting sqref="B5:W5">
    <cfRule type="expression" dxfId="0" priority="99">
      <formula>#REF!="公表不要"</formula>
    </cfRule>
  </conditionalFormatting>
  <dataValidations count="4">
    <dataValidation type="list" allowBlank="1" showInputMessage="1" showErrorMessage="1" sqref="H5:H137" xr:uid="{00000000-0002-0000-0000-000000000000}">
      <formula1>"本人から収集,本人以外から収集"</formula1>
    </dataValidation>
    <dataValidation type="list" allowBlank="1" showInputMessage="1" showErrorMessage="1" sqref="Q5:Q137" xr:uid="{00000000-0002-0000-0000-000003000000}">
      <formula1>"該当,非該当"</formula1>
    </dataValidation>
    <dataValidation type="list" allowBlank="1" showInputMessage="1" showErrorMessage="1" sqref="N5:P137" xr:uid="{00000000-0002-0000-0000-000004000000}">
      <formula1>"あり,なし"</formula1>
    </dataValidation>
    <dataValidation type="list" allowBlank="1" showInputMessage="1" showErrorMessage="1" sqref="I5:I137 V5:V137" xr:uid="{00000000-0002-0000-0000-000005000000}">
      <formula1>"含む,含まない"</formula1>
    </dataValidation>
  </dataValidations>
  <pageMargins left="0.70866141732283472" right="0.70866141732283472" top="0.74803149606299213" bottom="0.74803149606299213" header="0.31496062992125984" footer="0.31496062992125984"/>
  <pageSetup paperSize="8" scale="1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D24"/>
  <sheetViews>
    <sheetView view="pageBreakPreview" zoomScale="115" zoomScaleNormal="100" zoomScaleSheetLayoutView="115" workbookViewId="0">
      <selection activeCell="D2" sqref="D2"/>
    </sheetView>
  </sheetViews>
  <sheetFormatPr defaultColWidth="36.125" defaultRowHeight="13.5" x14ac:dyDescent="0.4"/>
  <cols>
    <col min="1" max="1" width="28.375" style="2" customWidth="1"/>
    <col min="2" max="2" width="21.625" style="2" customWidth="1"/>
    <col min="3" max="3" width="30.5" style="2" customWidth="1"/>
    <col min="4" max="4" width="10.5" style="2" customWidth="1"/>
    <col min="5" max="16384" width="36.125" style="2"/>
  </cols>
  <sheetData>
    <row r="1" spans="1:4" x14ac:dyDescent="0.4">
      <c r="A1" s="2" t="s">
        <v>242</v>
      </c>
      <c r="D1" s="7" t="s">
        <v>292</v>
      </c>
    </row>
    <row r="2" spans="1:4" x14ac:dyDescent="0.4">
      <c r="A2" s="21" t="s">
        <v>241</v>
      </c>
      <c r="B2" s="21"/>
      <c r="C2" s="21"/>
      <c r="D2" s="9">
        <v>1</v>
      </c>
    </row>
    <row r="3" spans="1:4" ht="30" customHeight="1" x14ac:dyDescent="0.4">
      <c r="A3" s="3" t="s">
        <v>55</v>
      </c>
      <c r="B3" s="23" t="str">
        <f>VLOOKUP($D$2,'今治市個人情報ファイル簿一覧表（HP公表分）'!$A$5:$W$137,2)</f>
        <v>住民基本台帳ファイル</v>
      </c>
      <c r="C3" s="23"/>
      <c r="D3" s="8" t="s">
        <v>293</v>
      </c>
    </row>
    <row r="4" spans="1:4" ht="30" customHeight="1" x14ac:dyDescent="0.4">
      <c r="A4" s="3" t="s">
        <v>1</v>
      </c>
      <c r="B4" s="23" t="str">
        <f>VLOOKUP($D$2,'今治市個人情報ファイル簿一覧表（HP公表分）'!$A$5:$W$137,3)</f>
        <v>今治市</v>
      </c>
      <c r="C4" s="23"/>
    </row>
    <row r="5" spans="1:4" ht="30" customHeight="1" x14ac:dyDescent="0.4">
      <c r="A5" s="3" t="s">
        <v>240</v>
      </c>
      <c r="B5" s="23" t="str">
        <f>VLOOKUP($D$2,'今治市個人情報ファイル簿一覧表（HP公表分）'!$A$5:$W$137,4)</f>
        <v>市民環境部　市民環境政策局　市民課</v>
      </c>
      <c r="C5" s="23"/>
    </row>
    <row r="6" spans="1:4" ht="30" customHeight="1" x14ac:dyDescent="0.4">
      <c r="A6" s="3" t="s">
        <v>2</v>
      </c>
      <c r="B6" s="23" t="str">
        <f>VLOOKUP($D$2,'今治市個人情報ファイル簿一覧表（HP公表分）'!$A$5:$W$137,5)</f>
        <v>住民に関する記録の適正な管理をし、公証するため。</v>
      </c>
      <c r="C6" s="23"/>
    </row>
    <row r="7" spans="1:4" ht="35.25" customHeight="1" x14ac:dyDescent="0.4">
      <c r="A7" s="3" t="s">
        <v>3</v>
      </c>
      <c r="B7" s="25" t="str">
        <f>VLOOKUP($D$2,'今治市個人情報ファイル簿一覧表（HP公表分）'!$A$5:$W$137,6)</f>
        <v xml:space="preserve">.
</v>
      </c>
      <c r="C7" s="25"/>
    </row>
    <row r="8" spans="1:4" ht="30" customHeight="1" x14ac:dyDescent="0.4">
      <c r="A8" s="3" t="s">
        <v>4</v>
      </c>
      <c r="B8" s="23" t="str">
        <f>VLOOKUP($D$2,'今治市個人情報ファイル簿一覧表（HP公表分）'!$A$5:$W$137,7)</f>
        <v>市の住民基本台帳に登録されている者</v>
      </c>
      <c r="C8" s="23"/>
    </row>
    <row r="9" spans="1:4" ht="30" customHeight="1" x14ac:dyDescent="0.4">
      <c r="A9" s="3" t="s">
        <v>5</v>
      </c>
      <c r="B9" s="23" t="str">
        <f>VLOOKUP($D$2,'今治市個人情報ファイル簿一覧表（HP公表分）'!$A$5:$W$137,8)</f>
        <v>本人から収集</v>
      </c>
      <c r="C9" s="23"/>
    </row>
    <row r="10" spans="1:4" ht="30" customHeight="1" x14ac:dyDescent="0.4">
      <c r="A10" s="3" t="s">
        <v>239</v>
      </c>
      <c r="B10" s="23" t="str">
        <f>VLOOKUP($D$2,'今治市個人情報ファイル簿一覧表（HP公表分）'!$A$5:$W$137,9)</f>
        <v>含む</v>
      </c>
      <c r="C10" s="23"/>
    </row>
    <row r="11" spans="1:4" ht="22.5" customHeight="1" x14ac:dyDescent="0.4">
      <c r="A11" s="3" t="s">
        <v>6</v>
      </c>
      <c r="B11" s="23" t="str">
        <f>VLOOKUP($D$2,'今治市個人情報ファイル簿一覧表（HP公表分）'!$A$5:$W$137,10)</f>
        <v>-</v>
      </c>
      <c r="C11" s="23"/>
    </row>
    <row r="12" spans="1:4" ht="27" customHeight="1" x14ac:dyDescent="0.4">
      <c r="A12" s="24" t="s">
        <v>7</v>
      </c>
      <c r="B12" s="3" t="s">
        <v>238</v>
      </c>
      <c r="C12" s="5" t="str">
        <f>VLOOKUP($D$2,'今治市個人情報ファイル簿一覧表（HP公表分）'!$A$5:$W$137,11)</f>
        <v>市民環境部　市民環境政策局　市民課</v>
      </c>
    </row>
    <row r="13" spans="1:4" ht="27.75" customHeight="1" x14ac:dyDescent="0.4">
      <c r="A13" s="24"/>
      <c r="B13" s="3" t="s">
        <v>57</v>
      </c>
      <c r="C13" s="5" t="str">
        <f>VLOOKUP($D$2,'今治市個人情報ファイル簿一覧表（HP公表分）'!$A$5:$W$137,12)</f>
        <v>愛媛県今治市別宮町一丁目４番地１</v>
      </c>
    </row>
    <row r="14" spans="1:4" ht="45" customHeight="1" x14ac:dyDescent="0.4">
      <c r="A14" s="3" t="s">
        <v>8</v>
      </c>
      <c r="B14" s="22" t="str">
        <f>VLOOKUP($D$2,'今治市個人情報ファイル簿一覧表（HP公表分）'!$A$5:$W$137,13)</f>
        <v>今治市個人情報保護法の施行等に関する条例（令和４年今治市条例第38号）第７条等に基づき訂正請求等ができる。</v>
      </c>
      <c r="C14" s="22"/>
    </row>
    <row r="15" spans="1:4" ht="30" customHeight="1" x14ac:dyDescent="0.4">
      <c r="A15" s="24" t="s">
        <v>9</v>
      </c>
      <c r="B15" s="4" t="s">
        <v>237</v>
      </c>
      <c r="C15" s="6" t="str">
        <f>VLOOKUP($D$2,'今治市個人情報ファイル簿一覧表（HP公表分）'!$A$5:$W$137,14)</f>
        <v>あり</v>
      </c>
    </row>
    <row r="16" spans="1:4" ht="30.75" customHeight="1" x14ac:dyDescent="0.4">
      <c r="A16" s="24"/>
      <c r="B16" s="4" t="s">
        <v>622</v>
      </c>
      <c r="C16" s="6" t="str">
        <f>VLOOKUP($D$2,'今治市個人情報ファイル簿一覧表（HP公表分）'!$A$5:$W$137,15)</f>
        <v>なし</v>
      </c>
    </row>
    <row r="17" spans="1:3" ht="33.75" customHeight="1" x14ac:dyDescent="0.4">
      <c r="A17" s="24"/>
      <c r="B17" s="4" t="s">
        <v>236</v>
      </c>
      <c r="C17" s="6" t="str">
        <f>VLOOKUP($D$2,'今治市個人情報ファイル簿一覧表（HP公表分）'!$A$5:$W$137,16)</f>
        <v>なし</v>
      </c>
    </row>
    <row r="18" spans="1:3" ht="47.25" customHeight="1" x14ac:dyDescent="0.4">
      <c r="A18" s="3" t="s">
        <v>235</v>
      </c>
      <c r="B18" s="22" t="str">
        <f>VLOOKUP($D$2,'今治市個人情報ファイル簿一覧表（HP公表分）'!$A$5:$W$137,17)</f>
        <v>非該当</v>
      </c>
      <c r="C18" s="22"/>
    </row>
    <row r="19" spans="1:3" ht="33" customHeight="1" x14ac:dyDescent="0.4">
      <c r="A19" s="3" t="s">
        <v>234</v>
      </c>
      <c r="B19" s="22" t="str">
        <f>VLOOKUP($D$2,'今治市個人情報ファイル簿一覧表（HP公表分）'!$A$5:$W$137,18)</f>
        <v>実施なし</v>
      </c>
      <c r="C19" s="22"/>
    </row>
    <row r="20" spans="1:3" ht="24.75" customHeight="1" x14ac:dyDescent="0.4">
      <c r="A20" s="3" t="s">
        <v>233</v>
      </c>
      <c r="B20" s="22" t="str">
        <f>VLOOKUP($D$2,'今治市個人情報ファイル簿一覧表（HP公表分）'!$A$5:$W$137,19)</f>
        <v>実施なし</v>
      </c>
      <c r="C20" s="22"/>
    </row>
    <row r="21" spans="1:3" ht="40.5" x14ac:dyDescent="0.4">
      <c r="A21" s="3" t="s">
        <v>232</v>
      </c>
      <c r="B21" s="22" t="str">
        <f>VLOOKUP($D$2,'今治市個人情報ファイル簿一覧表（HP公表分）'!$A$5:$W$137,20)</f>
        <v>実施なし</v>
      </c>
      <c r="C21" s="22"/>
    </row>
    <row r="22" spans="1:3" ht="40.5" x14ac:dyDescent="0.4">
      <c r="A22" s="3" t="s">
        <v>231</v>
      </c>
      <c r="B22" s="22" t="str">
        <f>VLOOKUP($D$2,'今治市個人情報ファイル簿一覧表（HP公表分）'!$A$5:$W$137,21)</f>
        <v>実施なし</v>
      </c>
      <c r="C22" s="22"/>
    </row>
    <row r="23" spans="1:3" ht="27" x14ac:dyDescent="0.4">
      <c r="A23" s="3" t="s">
        <v>230</v>
      </c>
      <c r="B23" s="22" t="str">
        <f>VLOOKUP($D$2,'今治市個人情報ファイル簿一覧表（HP公表分）'!$A$5:$W$137,22)</f>
        <v>含まない</v>
      </c>
      <c r="C23" s="22"/>
    </row>
    <row r="24" spans="1:3" ht="29.25" customHeight="1" x14ac:dyDescent="0.4">
      <c r="A24" s="3" t="s">
        <v>229</v>
      </c>
      <c r="B24" s="22" t="str">
        <f>VLOOKUP($D$2,'今治市個人情報ファイル簿一覧表（HP公表分）'!$A$5:$W$137,23)</f>
        <v>-</v>
      </c>
      <c r="C24" s="22"/>
    </row>
  </sheetData>
  <sheetProtection algorithmName="SHA-512" hashValue="G5LfBdaulwkXyLOgFV9YJ986vOiK64XZr/aUt775rBxlj1Apc3wPp4YJWqoH/T7BvkHM/d5aqjB3y/Nme4s4Cw==" saltValue="sjzmUpMf2BWEhigVRCtPTw==" spinCount="100000" sheet="1" objects="1" scenarios="1" formatCells="0" formatColumns="0" formatRows="0"/>
  <mergeCells count="20">
    <mergeCell ref="B24:C24"/>
    <mergeCell ref="B7:C7"/>
    <mergeCell ref="B8:C8"/>
    <mergeCell ref="B9:C9"/>
    <mergeCell ref="B10:C10"/>
    <mergeCell ref="B11:C11"/>
    <mergeCell ref="B22:C22"/>
    <mergeCell ref="B23:C23"/>
    <mergeCell ref="B14:C14"/>
    <mergeCell ref="A2:C2"/>
    <mergeCell ref="B18:C18"/>
    <mergeCell ref="B19:C19"/>
    <mergeCell ref="B20:C20"/>
    <mergeCell ref="B21:C21"/>
    <mergeCell ref="B3:C3"/>
    <mergeCell ref="B4:C4"/>
    <mergeCell ref="B5:C5"/>
    <mergeCell ref="B6:C6"/>
    <mergeCell ref="A12:A13"/>
    <mergeCell ref="A15:A17"/>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今治市個人情報ファイル簿一覧表（HP公表分）</vt:lpstr>
      <vt:lpstr>今治市個人情報ファイル簿（別記様式第３号）</vt:lpstr>
      <vt:lpstr>'今治市個人情報ファイル簿（別記様式第３号）'!Print_Area</vt:lpstr>
      <vt:lpstr>'今治市個人情報ファイル簿一覧表（HP公表分）'!Print_Titles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2022-08-26T05:09:09Z</dcterms:created>
  <dcterms:modified xsi:type="dcterms:W3CDTF">2025-02-19T01:41:03Z</dcterms:modified>
</cp:coreProperties>
</file>