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2FS1.gyomu.local\財政課\財政課\zaiseika\■決算係\03経営比較分析表・財政状況資料集\R01年度\02_経営比較分析表\提出用\"/>
    </mc:Choice>
  </mc:AlternateContent>
  <workbookProtection workbookAlgorithmName="SHA-512" workbookHashValue="xmwRKqN6DGnWG8d5FMzYD6054P2f0ZclHEo5XrBr85ujo6n4S5oTWFsiE6LUZv3X8i8ABKQ4Mnt1VJ+Os/QjoA==" workbookSaltValue="aiIAtNM3qUVu6CKaNDUD8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10" i="5" l="1"/>
  <c r="BP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CF90" i="4"/>
  <c r="BE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AZ79" i="4"/>
  <c r="Y79" i="4"/>
  <c r="QN56" i="4"/>
  <c r="PT56" i="4"/>
  <c r="OZ56" i="4"/>
  <c r="MN56" i="4"/>
  <c r="LT56" i="4"/>
  <c r="KZ56" i="4"/>
  <c r="KF56" i="4"/>
  <c r="JL56" i="4"/>
  <c r="HT56" i="4"/>
  <c r="GZ56" i="4"/>
  <c r="FL56" i="4"/>
  <c r="ER56" i="4"/>
  <c r="CZ56" i="4"/>
  <c r="CF56" i="4"/>
  <c r="BL56" i="4"/>
  <c r="AR56" i="4"/>
  <c r="X56" i="4"/>
  <c r="RH55" i="4"/>
  <c r="QN55" i="4"/>
  <c r="PT55" i="4"/>
  <c r="OF55" i="4"/>
  <c r="LT55" i="4"/>
  <c r="KZ55" i="4"/>
  <c r="KF55" i="4"/>
  <c r="HT55" i="4"/>
  <c r="GF55" i="4"/>
  <c r="FL55" i="4"/>
  <c r="ER55" i="4"/>
  <c r="CZ55" i="4"/>
  <c r="CF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AR54" i="4"/>
  <c r="X54" i="4"/>
  <c r="QN33" i="4"/>
  <c r="PT33" i="4"/>
  <c r="OZ33" i="4"/>
  <c r="MN33" i="4"/>
  <c r="LT33" i="4"/>
  <c r="KZ33" i="4"/>
  <c r="KF33" i="4"/>
  <c r="JL33" i="4"/>
  <c r="HT33" i="4"/>
  <c r="GZ33" i="4"/>
  <c r="FL33" i="4"/>
  <c r="ER33" i="4"/>
  <c r="CZ33" i="4"/>
  <c r="CF33" i="4"/>
  <c r="BL33" i="4"/>
  <c r="AR33" i="4"/>
  <c r="X33" i="4"/>
  <c r="RH32" i="4"/>
  <c r="QN32" i="4"/>
  <c r="PT32" i="4"/>
  <c r="OF32" i="4"/>
  <c r="LT32" i="4"/>
  <c r="KZ32" i="4"/>
  <c r="KF32" i="4"/>
  <c r="HT32" i="4"/>
  <c r="GF32" i="4"/>
  <c r="ER32" i="4"/>
  <c r="CZ32" i="4"/>
  <c r="CF32" i="4"/>
  <c r="AR32" i="4"/>
  <c r="X32" i="4"/>
  <c r="RH31" i="4"/>
  <c r="QN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H10" i="5" l="1"/>
  <c r="PT31" i="4"/>
  <c r="JL32" i="4"/>
  <c r="MN32" i="4"/>
  <c r="BL54" i="4"/>
  <c r="BL55" i="4"/>
  <c r="JL55" i="4"/>
  <c r="MN55" i="4"/>
  <c r="CA79" i="4"/>
  <c r="AR10" i="5"/>
  <c r="DH10" i="5"/>
  <c r="BL32" i="4"/>
  <c r="GF33" i="4"/>
  <c r="OF33" i="4"/>
  <c r="RH33" i="4"/>
  <c r="GF56" i="4"/>
  <c r="OF56" i="4"/>
  <c r="RH56" i="4"/>
  <c r="AZ81" i="4"/>
  <c r="DR10" i="5"/>
  <c r="GZ32" i="4"/>
  <c r="OZ32" i="4"/>
  <c r="GZ55" i="4"/>
  <c r="OZ55" i="4"/>
  <c r="X10" i="5"/>
  <c r="BZ10" i="5"/>
  <c r="EB10" i="5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G11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BB10" i="5"/>
  <c r="BF10" i="5"/>
  <c r="CT10" i="5"/>
  <c r="CX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<sst xmlns="http://schemas.openxmlformats.org/spreadsheetml/2006/main" count="262" uniqueCount="108">
  <si>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</si>
  <si>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</si>
  <si>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</si>
  <si>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</si>
  <si>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</si>
  <si>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</si>
  <si>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</si>
  <si>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</si>
  <si>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</si>
  <si>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</si>
  <si>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</si>
  <si>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</si>
  <si>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</si>
  <si>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</si>
  <si>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</si>
  <si>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</si>
  <si>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</si>
  <si>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</si>
  <si>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</si>
  <si>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</si>
  <si>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</si>
  <si>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</si>
  <si>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</si>
  <si>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</si>
  <si>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</si>
  <si>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</si>
  <si>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</si>
  <si>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</si>
  <si>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</si>
  <si>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</si>
  <si>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</si>
  <si>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</si>
  <si>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</si>
  <si>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</si>
  <si>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</si>
  <si>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</si>
  <si>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</si>
  <si>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</si>
  <si>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</si>
  <si>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</si>
  <si>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</si>
  <si>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</si>
  <si>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</si>
  <si>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</si>
  <si>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</si>
  <si>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</si>
  <si>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</si>
  <si>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</si>
  <si>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</si>
  <si>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</si>
  <si>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</si>
  <si>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</si>
  <si>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</si>
  <si>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</si>
  <si>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</si>
  <si>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</si>
  <si>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</si>
  <si>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</si>
  <si>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</si>
  <si>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</si>
  <si>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</si>
  <si>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</si>
  <si>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</si>
  <si>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</si>
  <si>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</si>
  <si>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</si>
  <si>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</si>
  <si>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</si>
  <si>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</si>
  <si>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</si>
  <si>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</si>
  <si>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</si>
  <si>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</si>
  <si>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</si>
  <si>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</si>
  <si>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</si>
  <si>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</si>
  <si>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</si>
  <si>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</si>
  <si>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</si>
  <si>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</si>
  <si>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</si>
  <si>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</si>
  <si>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</si>
  <si>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</si>
  <si>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</si>
  <si>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</si>
  <si>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</si>
  <si>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</si>
  <si>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382027</t>
  </si>
  <si>
    <t>46</t>
  </si>
  <si>
    <t>02</t>
  </si>
  <si>
    <t>0</t>
  </si>
  <si>
    <t>000</t>
  </si>
  <si>
    <t>愛媛県　今治市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</si>
  <si>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</si>
  <si>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</si>
  <si>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</si>
  <si>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</si>
  <si>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</si>
  <si>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</si>
  <si>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</si>
  <si>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</si>
  <si>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</si>
  <si>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</si>
  <si>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ポンプや計装機器は耐用年数を考慮し、適当な時期に更新を行っている。管路については、取水用の導水管が耐用年数を迎えたため、更新を予定している。</t>
    <rPh sb="4" eb="6">
      <t>ケイソウ</t>
    </rPh>
    <rPh sb="6" eb="8">
      <t>キキ</t>
    </rPh>
    <rPh sb="9" eb="11">
      <t>タイヨウ</t>
    </rPh>
    <rPh sb="11" eb="13">
      <t>ネンスウ</t>
    </rPh>
    <rPh sb="14" eb="16">
      <t>コウリョ</t>
    </rPh>
    <rPh sb="18" eb="20">
      <t>テキトウ</t>
    </rPh>
    <rPh sb="21" eb="23">
      <t>ジキ</t>
    </rPh>
    <rPh sb="24" eb="26">
      <t>コウシン</t>
    </rPh>
    <rPh sb="27" eb="28">
      <t>オコナ</t>
    </rPh>
    <rPh sb="33" eb="35">
      <t>カンロ</t>
    </rPh>
    <rPh sb="41" eb="43">
      <t>シュスイ</t>
    </rPh>
    <rPh sb="43" eb="44">
      <t>ヨウ</t>
    </rPh>
    <rPh sb="45" eb="47">
      <t>ドウスイ</t>
    </rPh>
    <rPh sb="47" eb="48">
      <t>カン</t>
    </rPh>
    <rPh sb="49" eb="51">
      <t>タイヨウ</t>
    </rPh>
    <rPh sb="51" eb="53">
      <t>ネンスウ</t>
    </rPh>
    <rPh sb="54" eb="55">
      <t>ムカ</t>
    </rPh>
    <rPh sb="60" eb="62">
      <t>コウシン</t>
    </rPh>
    <rPh sb="63" eb="65">
      <t>ヨテイ</t>
    </rPh>
    <phoneticPr fontId="5"/>
  </si>
  <si>
    <t>消費税増税による料金改定を除くと、平成元年4月1日から料金改定はされておらず、それ以後も健全な経営が保たれてきた。現状、経営そのものはおおむね健全であるが、令和2年度から導水管の更新等、大規模な設備更新を予定しており減価償却費が増加する。そのため令和4年度にむけ、水道料金の見直しを検討している。また、物価上昇など費用の上昇が進んでいる中、必要な費用に対する料金は給水先事業所である1社が負担することとなるため、さらに費用の抑制に努める必要がある。</t>
    <rPh sb="17" eb="19">
      <t>ヘイセイ</t>
    </rPh>
    <rPh sb="19" eb="21">
      <t>ガンネン</t>
    </rPh>
    <rPh sb="22" eb="23">
      <t>ガツ</t>
    </rPh>
    <rPh sb="24" eb="25">
      <t>ニチ</t>
    </rPh>
    <rPh sb="27" eb="29">
      <t>リョウキン</t>
    </rPh>
    <rPh sb="29" eb="31">
      <t>カイテイ</t>
    </rPh>
    <rPh sb="41" eb="43">
      <t>イゴ</t>
    </rPh>
    <rPh sb="44" eb="46">
      <t>ケンゼン</t>
    </rPh>
    <rPh sb="47" eb="49">
      <t>ケイエイ</t>
    </rPh>
    <rPh sb="50" eb="51">
      <t>タモ</t>
    </rPh>
    <rPh sb="57" eb="59">
      <t>ゲンジョウ</t>
    </rPh>
    <rPh sb="60" eb="62">
      <t>ケイエイ</t>
    </rPh>
    <rPh sb="71" eb="73">
      <t>ケンゼン</t>
    </rPh>
    <rPh sb="78" eb="79">
      <t>レイ</t>
    </rPh>
    <rPh sb="79" eb="80">
      <t>ワ</t>
    </rPh>
    <rPh sb="81" eb="83">
      <t>ネンド</t>
    </rPh>
    <rPh sb="85" eb="87">
      <t>ドウスイ</t>
    </rPh>
    <rPh sb="87" eb="88">
      <t>カン</t>
    </rPh>
    <rPh sb="89" eb="91">
      <t>コウシン</t>
    </rPh>
    <rPh sb="91" eb="92">
      <t>トウ</t>
    </rPh>
    <rPh sb="93" eb="96">
      <t>ダイキボ</t>
    </rPh>
    <rPh sb="102" eb="104">
      <t>ヨテイ</t>
    </rPh>
    <rPh sb="123" eb="124">
      <t>レイ</t>
    </rPh>
    <rPh sb="124" eb="125">
      <t>ワ</t>
    </rPh>
    <rPh sb="126" eb="128">
      <t>ネンド</t>
    </rPh>
    <rPh sb="132" eb="134">
      <t>スイドウ</t>
    </rPh>
    <rPh sb="134" eb="136">
      <t>リョウキン</t>
    </rPh>
    <rPh sb="137" eb="139">
      <t>ミナオ</t>
    </rPh>
    <rPh sb="141" eb="143">
      <t>ケントウ</t>
    </rPh>
    <rPh sb="151" eb="153">
      <t>ブッカ</t>
    </rPh>
    <rPh sb="153" eb="155">
      <t>ジョウショウ</t>
    </rPh>
    <rPh sb="157" eb="159">
      <t>ヒヨウ</t>
    </rPh>
    <rPh sb="160" eb="162">
      <t>ジョウショウ</t>
    </rPh>
    <rPh sb="163" eb="164">
      <t>スス</t>
    </rPh>
    <rPh sb="168" eb="169">
      <t>ナカ</t>
    </rPh>
    <rPh sb="170" eb="172">
      <t>ヒツヨウ</t>
    </rPh>
    <rPh sb="173" eb="175">
      <t>ヒヨウ</t>
    </rPh>
    <rPh sb="176" eb="177">
      <t>タイ</t>
    </rPh>
    <rPh sb="179" eb="181">
      <t>リョウキン</t>
    </rPh>
    <rPh sb="192" eb="193">
      <t>シャ</t>
    </rPh>
    <rPh sb="194" eb="196">
      <t>フタン</t>
    </rPh>
    <rPh sb="209" eb="211">
      <t>ヒヨウ</t>
    </rPh>
    <rPh sb="212" eb="214">
      <t>ヨクセイ</t>
    </rPh>
    <rPh sb="215" eb="216">
      <t>ツト</t>
    </rPh>
    <rPh sb="218" eb="220">
      <t>ヒツヨウ</t>
    </rPh>
    <phoneticPr fontId="5"/>
  </si>
  <si>
    <t>経営安定化のために、契約水量制（使用水量が契約水量を下回っていても契約水量の料金を徴収）を導入している。①経常収支比率は増加し、昨年度同様100％を超えている。⑤料金回収率も増加し、100％を超えているものの、今後の設備更新等に備え、費用の節減に向けた検討が必要である。③流動比率は平成28年度から急激に減少したものの、令和元年度の指標は高い水準を維持できていることから、短期的な債務に対して支払能力を備えている。④企業債については、遠方監視制御システムの整備のため平成30年度に5,600千円の借入れを行ったが、新たな借入れはなかった。今後、設備更新により減価償却費が上昇することが予想されることから、適切な料金変更の検討を行う必要がある。（料金は総括原価方式により設定されている。）</t>
    <rPh sb="0" eb="2">
      <t>ケイエイ</t>
    </rPh>
    <rPh sb="2" eb="5">
      <t>アンテイカ</t>
    </rPh>
    <rPh sb="10" eb="12">
      <t>ケイヤク</t>
    </rPh>
    <rPh sb="12" eb="14">
      <t>スイリョウ</t>
    </rPh>
    <rPh sb="14" eb="15">
      <t>セイ</t>
    </rPh>
    <rPh sb="16" eb="18">
      <t>シヨウ</t>
    </rPh>
    <rPh sb="18" eb="20">
      <t>スイリョウ</t>
    </rPh>
    <rPh sb="21" eb="23">
      <t>ケイヤク</t>
    </rPh>
    <rPh sb="23" eb="25">
      <t>スイリョウ</t>
    </rPh>
    <rPh sb="26" eb="28">
      <t>シタマワ</t>
    </rPh>
    <rPh sb="33" eb="35">
      <t>ケイヤク</t>
    </rPh>
    <rPh sb="35" eb="37">
      <t>スイリョウ</t>
    </rPh>
    <rPh sb="38" eb="40">
      <t>リョウキン</t>
    </rPh>
    <rPh sb="41" eb="43">
      <t>チョウシュウ</t>
    </rPh>
    <rPh sb="45" eb="47">
      <t>ドウニュウ</t>
    </rPh>
    <rPh sb="53" eb="55">
      <t>ケイジョウ</t>
    </rPh>
    <rPh sb="55" eb="57">
      <t>シュウシ</t>
    </rPh>
    <rPh sb="57" eb="59">
      <t>ヒリツ</t>
    </rPh>
    <rPh sb="60" eb="62">
      <t>ゾウカ</t>
    </rPh>
    <rPh sb="64" eb="67">
      <t>サクネンド</t>
    </rPh>
    <rPh sb="67" eb="69">
      <t>ドウヨウ</t>
    </rPh>
    <rPh sb="74" eb="75">
      <t>コ</t>
    </rPh>
    <rPh sb="81" eb="83">
      <t>リョウキン</t>
    </rPh>
    <rPh sb="83" eb="85">
      <t>カイシュウ</t>
    </rPh>
    <rPh sb="85" eb="86">
      <t>リツ</t>
    </rPh>
    <rPh sb="87" eb="89">
      <t>ゾウカ</t>
    </rPh>
    <rPh sb="96" eb="97">
      <t>コ</t>
    </rPh>
    <rPh sb="105" eb="107">
      <t>コンゴ</t>
    </rPh>
    <rPh sb="108" eb="110">
      <t>セツビ</t>
    </rPh>
    <rPh sb="110" eb="112">
      <t>コウシン</t>
    </rPh>
    <rPh sb="112" eb="113">
      <t>トウ</t>
    </rPh>
    <rPh sb="114" eb="115">
      <t>ソナ</t>
    </rPh>
    <rPh sb="117" eb="119">
      <t>ヒヨウ</t>
    </rPh>
    <rPh sb="120" eb="122">
      <t>セツゲン</t>
    </rPh>
    <rPh sb="123" eb="124">
      <t>ム</t>
    </rPh>
    <rPh sb="126" eb="128">
      <t>ケントウ</t>
    </rPh>
    <rPh sb="129" eb="131">
      <t>ヒツヨウ</t>
    </rPh>
    <rPh sb="136" eb="138">
      <t>リュウドウ</t>
    </rPh>
    <rPh sb="138" eb="140">
      <t>ヒリツ</t>
    </rPh>
    <rPh sb="141" eb="143">
      <t>ヘイセイ</t>
    </rPh>
    <rPh sb="145" eb="147">
      <t>ネンド</t>
    </rPh>
    <rPh sb="149" eb="151">
      <t>キュウゲキ</t>
    </rPh>
    <rPh sb="152" eb="154">
      <t>ゲンショウ</t>
    </rPh>
    <rPh sb="160" eb="161">
      <t>レイ</t>
    </rPh>
    <rPh sb="161" eb="162">
      <t>ワ</t>
    </rPh>
    <rPh sb="162" eb="163">
      <t>ガン</t>
    </rPh>
    <rPh sb="163" eb="165">
      <t>ネンド</t>
    </rPh>
    <rPh sb="166" eb="168">
      <t>シヒョウ</t>
    </rPh>
    <rPh sb="169" eb="170">
      <t>タカ</t>
    </rPh>
    <rPh sb="171" eb="173">
      <t>スイジュン</t>
    </rPh>
    <rPh sb="174" eb="176">
      <t>イジ</t>
    </rPh>
    <rPh sb="186" eb="189">
      <t>タンキテキ</t>
    </rPh>
    <rPh sb="190" eb="192">
      <t>サイム</t>
    </rPh>
    <rPh sb="193" eb="194">
      <t>タイ</t>
    </rPh>
    <rPh sb="196" eb="198">
      <t>シハライ</t>
    </rPh>
    <rPh sb="198" eb="200">
      <t>ノウリョク</t>
    </rPh>
    <rPh sb="201" eb="202">
      <t>ソナ</t>
    </rPh>
    <rPh sb="208" eb="210">
      <t>キギョウ</t>
    </rPh>
    <rPh sb="210" eb="211">
      <t>サイ</t>
    </rPh>
    <rPh sb="233" eb="235">
      <t>ヘイセイ</t>
    </rPh>
    <rPh sb="237" eb="239">
      <t>ネンド</t>
    </rPh>
    <rPh sb="245" eb="247">
      <t>センエン</t>
    </rPh>
    <rPh sb="248" eb="250">
      <t>カリイ</t>
    </rPh>
    <rPh sb="252" eb="253">
      <t>オコナ</t>
    </rPh>
    <rPh sb="257" eb="258">
      <t>アラ</t>
    </rPh>
    <rPh sb="260" eb="262">
      <t>カリイ</t>
    </rPh>
    <rPh sb="269" eb="271">
      <t>コンゴ</t>
    </rPh>
    <rPh sb="272" eb="274">
      <t>セツビ</t>
    </rPh>
    <rPh sb="274" eb="276">
      <t>コウシン</t>
    </rPh>
    <rPh sb="279" eb="281">
      <t>ゲンカ</t>
    </rPh>
    <rPh sb="281" eb="283">
      <t>ショウキャク</t>
    </rPh>
    <rPh sb="283" eb="284">
      <t>ヒ</t>
    </rPh>
    <rPh sb="285" eb="287">
      <t>ジョウショウ</t>
    </rPh>
    <rPh sb="292" eb="294">
      <t>ヨソウ</t>
    </rPh>
    <rPh sb="302" eb="304">
      <t>テキセツ</t>
    </rPh>
    <rPh sb="305" eb="307">
      <t>リョウキン</t>
    </rPh>
    <rPh sb="307" eb="309">
      <t>ヘンコウ</t>
    </rPh>
    <rPh sb="310" eb="312">
      <t>ケントウ</t>
    </rPh>
    <rPh sb="313" eb="314">
      <t>オコナ</t>
    </rPh>
    <rPh sb="315" eb="317">
      <t>ヒツヨウ</t>
    </rPh>
    <rPh sb="322" eb="324">
      <t>リョウキン</t>
    </rPh>
    <rPh sb="325" eb="327">
      <t>ソウカツ</t>
    </rPh>
    <rPh sb="327" eb="329">
      <t>ゲンカ</t>
    </rPh>
    <rPh sb="329" eb="331">
      <t>ホウシキ</t>
    </rPh>
    <rPh sb="334" eb="336">
      <t>セッテイ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</si>
</sst>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52.16</c:v>
                </c:pt>
                <c:pt idx="1">
                  <c:v>54.14</c:v>
                </c:pt>
                <c:pt idx="2">
                  <c:v>56.98</c:v>
                </c:pt>
                <c:pt idx="3">
                  <c:v>58.78</c:v>
                </c:pt>
                <c:pt idx="4">
                  <c:v>59.18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D-43D9-819C-E7755FDFB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413712"/>
        <c:axId val="354413320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D-43D9-819C-E7755FDFB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413712"/>
        <c:axId val="354413320"/>
      </c:lineChart>
      <c:catAx>
        <c:axId val="354413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4413320"/>
        <c:crosses val="autoZero"/>
        <c:auto val="1"/>
        <c:lblAlgn val="ctr"/>
        <c:lblOffset val="100"/>
        <c:noMultiLvlLbl val="1"/>
      </c:catAx>
      <c:valAx>
        <c:axId val="354413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441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7-4B36-A372-337A02834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06048"/>
        <c:axId val="358406440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7-4B36-A372-337A02834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06048"/>
        <c:axId val="358406440"/>
      </c:lineChart>
      <c:catAx>
        <c:axId val="358406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8406440"/>
        <c:crosses val="autoZero"/>
        <c:auto val="1"/>
        <c:lblAlgn val="ctr"/>
        <c:lblOffset val="100"/>
        <c:noMultiLvlLbl val="1"/>
      </c:catAx>
      <c:valAx>
        <c:axId val="358406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8406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124.44</c:v>
                </c:pt>
                <c:pt idx="1">
                  <c:v>148.96</c:v>
                </c:pt>
                <c:pt idx="2">
                  <c:v>115.01</c:v>
                </c:pt>
                <c:pt idx="3">
                  <c:v>110.16</c:v>
                </c:pt>
                <c:pt idx="4">
                  <c:v>116.63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0-400F-B3A1-AD7AA138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07224"/>
        <c:axId val="358407616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0-400F-B3A1-AD7AA138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07224"/>
        <c:axId val="358407616"/>
      </c:lineChart>
      <c:catAx>
        <c:axId val="358407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8407616"/>
        <c:crosses val="autoZero"/>
        <c:auto val="1"/>
        <c:lblAlgn val="ctr"/>
        <c:lblOffset val="100"/>
        <c:noMultiLvlLbl val="1"/>
      </c:catAx>
      <c:valAx>
        <c:axId val="35840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8407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2-4B60-99CA-0A6165E2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960416"/>
        <c:axId val="357961592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2-4B60-99CA-0A6165E2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60416"/>
        <c:axId val="357961592"/>
      </c:lineChart>
      <c:catAx>
        <c:axId val="357960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7961592"/>
        <c:crosses val="autoZero"/>
        <c:auto val="1"/>
        <c:lblAlgn val="ctr"/>
        <c:lblOffset val="100"/>
        <c:noMultiLvlLbl val="1"/>
      </c:catAx>
      <c:valAx>
        <c:axId val="357961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7960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3-41BF-B34A-A0340C366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960808"/>
        <c:axId val="35796002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3-41BF-B34A-A0340C366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60808"/>
        <c:axId val="357960024"/>
      </c:lineChart>
      <c:catAx>
        <c:axId val="357960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7960024"/>
        <c:crosses val="autoZero"/>
        <c:auto val="1"/>
        <c:lblAlgn val="ctr"/>
        <c:lblOffset val="100"/>
        <c:noMultiLvlLbl val="1"/>
      </c:catAx>
      <c:valAx>
        <c:axId val="357960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7960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11510.61</c:v>
                </c:pt>
                <c:pt idx="1">
                  <c:v>3366.7</c:v>
                </c:pt>
                <c:pt idx="2">
                  <c:v>1645.67</c:v>
                </c:pt>
                <c:pt idx="3">
                  <c:v>1775.39</c:v>
                </c:pt>
                <c:pt idx="4">
                  <c:v>2002.9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A-4557-9C0E-333067F41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963160"/>
        <c:axId val="357962376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A-4557-9C0E-333067F41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63160"/>
        <c:axId val="357962376"/>
      </c:lineChart>
      <c:catAx>
        <c:axId val="357963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7962376"/>
        <c:crosses val="autoZero"/>
        <c:auto val="1"/>
        <c:lblAlgn val="ctr"/>
        <c:lblOffset val="100"/>
        <c:noMultiLvlLbl val="1"/>
      </c:catAx>
      <c:valAx>
        <c:axId val="357962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7963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28.83</c:v>
                </c:pt>
                <c:pt idx="4">
                  <c:v>28.75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7-4DA4-9CE6-B50A9FB36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14360"/>
        <c:axId val="30131475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7-4DA4-9CE6-B50A9FB36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4360"/>
        <c:axId val="301314752"/>
      </c:lineChart>
      <c:catAx>
        <c:axId val="301314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01314752"/>
        <c:crosses val="autoZero"/>
        <c:auto val="1"/>
        <c:lblAlgn val="ctr"/>
        <c:lblOffset val="100"/>
        <c:noMultiLvlLbl val="1"/>
      </c:catAx>
      <c:valAx>
        <c:axId val="30131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01314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105.77</c:v>
                </c:pt>
                <c:pt idx="1">
                  <c:v>128.08000000000001</c:v>
                </c:pt>
                <c:pt idx="2">
                  <c:v>98.67</c:v>
                </c:pt>
                <c:pt idx="3">
                  <c:v>97.87</c:v>
                </c:pt>
                <c:pt idx="4">
                  <c:v>103.81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B-4210-8905-1CDBDAF6B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13576"/>
        <c:axId val="30131318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B-4210-8905-1CDBDAF6B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3576"/>
        <c:axId val="301313184"/>
      </c:lineChart>
      <c:catAx>
        <c:axId val="301313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01313184"/>
        <c:crosses val="autoZero"/>
        <c:auto val="1"/>
        <c:lblAlgn val="ctr"/>
        <c:lblOffset val="100"/>
        <c:noMultiLvlLbl val="1"/>
      </c:catAx>
      <c:valAx>
        <c:axId val="30131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01313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25.15</c:v>
                </c:pt>
                <c:pt idx="1">
                  <c:v>20.77</c:v>
                </c:pt>
                <c:pt idx="2">
                  <c:v>26.96</c:v>
                </c:pt>
                <c:pt idx="3">
                  <c:v>27.18</c:v>
                </c:pt>
                <c:pt idx="4">
                  <c:v>25.63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F-44B8-B69D-55E93555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12400"/>
        <c:axId val="301315536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F-44B8-B69D-55E93555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2400"/>
        <c:axId val="301315536"/>
      </c:lineChart>
      <c:catAx>
        <c:axId val="301312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01315536"/>
        <c:crosses val="autoZero"/>
        <c:auto val="1"/>
        <c:lblAlgn val="ctr"/>
        <c:lblOffset val="100"/>
        <c:noMultiLvlLbl val="1"/>
      </c:catAx>
      <c:valAx>
        <c:axId val="30131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01312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52.64</c:v>
                </c:pt>
                <c:pt idx="1">
                  <c:v>49.09</c:v>
                </c:pt>
                <c:pt idx="2">
                  <c:v>63.5</c:v>
                </c:pt>
                <c:pt idx="3">
                  <c:v>60.45</c:v>
                </c:pt>
                <c:pt idx="4">
                  <c:v>67.680000000000007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1-43D1-9682-21A0164F8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04088"/>
        <c:axId val="358404480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1-43D1-9682-21A0164F8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04088"/>
        <c:axId val="358404480"/>
      </c:lineChart>
      <c:catAx>
        <c:axId val="358404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8404480"/>
        <c:crosses val="autoZero"/>
        <c:auto val="1"/>
        <c:lblAlgn val="ctr"/>
        <c:lblOffset val="100"/>
        <c:noMultiLvlLbl val="1"/>
      </c:catAx>
      <c:valAx>
        <c:axId val="35840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8404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90.91</c:v>
                </c:pt>
                <c:pt idx="1">
                  <c:v>100</c:v>
                </c:pt>
                <c:pt idx="2">
                  <c:v>90.91</c:v>
                </c:pt>
                <c:pt idx="3">
                  <c:v>90.91</c:v>
                </c:pt>
                <c:pt idx="4">
                  <c:v>90.91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9-427B-A708-CC87ADC58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13968"/>
        <c:axId val="35840526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9-427B-A708-CC87ADC58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3968"/>
        <c:axId val="358405264"/>
      </c:lineChart>
      <c:catAx>
        <c:axId val="30131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8405264"/>
        <c:crosses val="autoZero"/>
        <c:auto val="1"/>
        <c:lblAlgn val="ctr"/>
        <c:lblOffset val="100"/>
        <c:noMultiLvlLbl val="1"/>
      </c:catAx>
      <c:valAx>
        <c:axId val="35840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0131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愛媛県　今治市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2200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1489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94.2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1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2000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107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124.44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148.96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115.01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110.16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116.63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11510.61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3366.7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1645.67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1775.39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2002.9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0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0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0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28.83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28.75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118.03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120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113.67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110.79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108.76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101.87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115.82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118.97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121.15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125.8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742.59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549.77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730.25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868.31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732.52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430.97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536.28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514.66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504.81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498.01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105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105.77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128.08000000000001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98.67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97.87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103.81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25.15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20.77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26.96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27.18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25.63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52.64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49.09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63.5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60.45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67.680000000000007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90.91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100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90.91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90.91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90.91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100.16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100.54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95.99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94.91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90.22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42.5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42.19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44.55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47.36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49.94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35.909999999999997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35.54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35.24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35.22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34.92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52.54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50.81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50.28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51.42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50.9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106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7"/>
      <c r="Y79" s="143" t="str">
        <f>データ!$B$10</f>
        <v>H27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5"/>
      <c r="AZ79" s="143" t="str">
        <f>データ!$C$10</f>
        <v>H28</v>
      </c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5"/>
      <c r="CA79" s="143" t="str">
        <f>データ!$D$10</f>
        <v>H29</v>
      </c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5"/>
      <c r="DB79" s="143" t="str">
        <f>データ!$E$10</f>
        <v>H30</v>
      </c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5"/>
      <c r="EC79" s="143" t="str">
        <f>データ!$F$10</f>
        <v>R01</v>
      </c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5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7"/>
      <c r="GK79" s="143" t="str">
        <f>データ!$B$10</f>
        <v>H27</v>
      </c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5"/>
      <c r="HL79" s="143" t="str">
        <f>データ!$C$10</f>
        <v>H28</v>
      </c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5"/>
      <c r="IM79" s="143" t="str">
        <f>データ!$D$10</f>
        <v>H29</v>
      </c>
      <c r="IN79" s="144"/>
      <c r="IO79" s="144"/>
      <c r="IP79" s="144"/>
      <c r="IQ79" s="144"/>
      <c r="IR79" s="144"/>
      <c r="IS79" s="144"/>
      <c r="IT79" s="144"/>
      <c r="IU79" s="144"/>
      <c r="IV79" s="144"/>
      <c r="IW79" s="144"/>
      <c r="IX79" s="144"/>
      <c r="IY79" s="144"/>
      <c r="IZ79" s="144"/>
      <c r="JA79" s="144"/>
      <c r="JB79" s="144"/>
      <c r="JC79" s="144"/>
      <c r="JD79" s="144"/>
      <c r="JE79" s="144"/>
      <c r="JF79" s="144"/>
      <c r="JG79" s="144"/>
      <c r="JH79" s="144"/>
      <c r="JI79" s="144"/>
      <c r="JJ79" s="144"/>
      <c r="JK79" s="144"/>
      <c r="JL79" s="144"/>
      <c r="JM79" s="145"/>
      <c r="JN79" s="143" t="str">
        <f>データ!$E$10</f>
        <v>H30</v>
      </c>
      <c r="JO79" s="144"/>
      <c r="JP79" s="144"/>
      <c r="JQ79" s="144"/>
      <c r="JR79" s="144"/>
      <c r="JS79" s="144"/>
      <c r="JT79" s="144"/>
      <c r="JU79" s="144"/>
      <c r="JV79" s="144"/>
      <c r="JW79" s="144"/>
      <c r="JX79" s="144"/>
      <c r="JY79" s="144"/>
      <c r="JZ79" s="144"/>
      <c r="KA79" s="144"/>
      <c r="KB79" s="144"/>
      <c r="KC79" s="144"/>
      <c r="KD79" s="144"/>
      <c r="KE79" s="144"/>
      <c r="KF79" s="144"/>
      <c r="KG79" s="144"/>
      <c r="KH79" s="144"/>
      <c r="KI79" s="144"/>
      <c r="KJ79" s="144"/>
      <c r="KK79" s="144"/>
      <c r="KL79" s="144"/>
      <c r="KM79" s="144"/>
      <c r="KN79" s="145"/>
      <c r="KO79" s="143" t="str">
        <f>データ!$F$10</f>
        <v>R01</v>
      </c>
      <c r="KP79" s="144"/>
      <c r="KQ79" s="144"/>
      <c r="KR79" s="144"/>
      <c r="KS79" s="144"/>
      <c r="KT79" s="144"/>
      <c r="KU79" s="144"/>
      <c r="KV79" s="144"/>
      <c r="KW79" s="144"/>
      <c r="KX79" s="144"/>
      <c r="KY79" s="144"/>
      <c r="KZ79" s="144"/>
      <c r="LA79" s="144"/>
      <c r="LB79" s="144"/>
      <c r="LC79" s="144"/>
      <c r="LD79" s="144"/>
      <c r="LE79" s="144"/>
      <c r="LF79" s="144"/>
      <c r="LG79" s="144"/>
      <c r="LH79" s="144"/>
      <c r="LI79" s="144"/>
      <c r="LJ79" s="144"/>
      <c r="LK79" s="144"/>
      <c r="LL79" s="144"/>
      <c r="LM79" s="144"/>
      <c r="LN79" s="144"/>
      <c r="LO79" s="145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7"/>
      <c r="MW79" s="143" t="str">
        <f>データ!$B$10</f>
        <v>H27</v>
      </c>
      <c r="MX79" s="144"/>
      <c r="MY79" s="144"/>
      <c r="MZ79" s="144"/>
      <c r="NA79" s="144"/>
      <c r="NB79" s="144"/>
      <c r="NC79" s="144"/>
      <c r="ND79" s="144"/>
      <c r="NE79" s="144"/>
      <c r="NF79" s="144"/>
      <c r="NG79" s="144"/>
      <c r="NH79" s="144"/>
      <c r="NI79" s="144"/>
      <c r="NJ79" s="144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5"/>
      <c r="NX79" s="143" t="str">
        <f>データ!$C$10</f>
        <v>H28</v>
      </c>
      <c r="NY79" s="144"/>
      <c r="NZ79" s="144"/>
      <c r="OA79" s="144"/>
      <c r="OB79" s="144"/>
      <c r="OC79" s="144"/>
      <c r="OD79" s="144"/>
      <c r="OE79" s="144"/>
      <c r="OF79" s="144"/>
      <c r="OG79" s="144"/>
      <c r="OH79" s="144"/>
      <c r="OI79" s="144"/>
      <c r="OJ79" s="144"/>
      <c r="OK79" s="144"/>
      <c r="OL79" s="144"/>
      <c r="OM79" s="144"/>
      <c r="ON79" s="144"/>
      <c r="OO79" s="144"/>
      <c r="OP79" s="144"/>
      <c r="OQ79" s="144"/>
      <c r="OR79" s="144"/>
      <c r="OS79" s="144"/>
      <c r="OT79" s="144"/>
      <c r="OU79" s="144"/>
      <c r="OV79" s="144"/>
      <c r="OW79" s="144"/>
      <c r="OX79" s="145"/>
      <c r="OY79" s="143" t="str">
        <f>データ!$D$10</f>
        <v>H29</v>
      </c>
      <c r="OZ79" s="144"/>
      <c r="PA79" s="144"/>
      <c r="PB79" s="144"/>
      <c r="PC79" s="144"/>
      <c r="PD79" s="144"/>
      <c r="PE79" s="144"/>
      <c r="PF79" s="144"/>
      <c r="PG79" s="144"/>
      <c r="PH79" s="144"/>
      <c r="PI79" s="144"/>
      <c r="PJ79" s="144"/>
      <c r="PK79" s="144"/>
      <c r="PL79" s="144"/>
      <c r="PM79" s="144"/>
      <c r="PN79" s="144"/>
      <c r="PO79" s="144"/>
      <c r="PP79" s="144"/>
      <c r="PQ79" s="144"/>
      <c r="PR79" s="144"/>
      <c r="PS79" s="144"/>
      <c r="PT79" s="144"/>
      <c r="PU79" s="144"/>
      <c r="PV79" s="144"/>
      <c r="PW79" s="144"/>
      <c r="PX79" s="144"/>
      <c r="PY79" s="145"/>
      <c r="PZ79" s="143" t="str">
        <f>データ!$E$10</f>
        <v>H30</v>
      </c>
      <c r="QA79" s="144"/>
      <c r="QB79" s="144"/>
      <c r="QC79" s="144"/>
      <c r="QD79" s="144"/>
      <c r="QE79" s="144"/>
      <c r="QF79" s="144"/>
      <c r="QG79" s="144"/>
      <c r="QH79" s="144"/>
      <c r="QI79" s="144"/>
      <c r="QJ79" s="144"/>
      <c r="QK79" s="144"/>
      <c r="QL79" s="144"/>
      <c r="QM79" s="144"/>
      <c r="QN79" s="144"/>
      <c r="QO79" s="144"/>
      <c r="QP79" s="144"/>
      <c r="QQ79" s="144"/>
      <c r="QR79" s="144"/>
      <c r="QS79" s="144"/>
      <c r="QT79" s="144"/>
      <c r="QU79" s="144"/>
      <c r="QV79" s="144"/>
      <c r="QW79" s="144"/>
      <c r="QX79" s="144"/>
      <c r="QY79" s="144"/>
      <c r="QZ79" s="145"/>
      <c r="RA79" s="143" t="str">
        <f>データ!$F$10</f>
        <v>R01</v>
      </c>
      <c r="RB79" s="144"/>
      <c r="RC79" s="144"/>
      <c r="RD79" s="144"/>
      <c r="RE79" s="144"/>
      <c r="RF79" s="144"/>
      <c r="RG79" s="144"/>
      <c r="RH79" s="144"/>
      <c r="RI79" s="144"/>
      <c r="RJ79" s="144"/>
      <c r="RK79" s="144"/>
      <c r="RL79" s="144"/>
      <c r="RM79" s="144"/>
      <c r="RN79" s="144"/>
      <c r="RO79" s="144"/>
      <c r="RP79" s="144"/>
      <c r="RQ79" s="144"/>
      <c r="RR79" s="144"/>
      <c r="RS79" s="144"/>
      <c r="RT79" s="144"/>
      <c r="RU79" s="144"/>
      <c r="RV79" s="144"/>
      <c r="RW79" s="144"/>
      <c r="RX79" s="144"/>
      <c r="RY79" s="144"/>
      <c r="RZ79" s="144"/>
      <c r="SA79" s="145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9" t="s">
        <v>23</v>
      </c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8">
        <f>データ!DD6</f>
        <v>52.16</v>
      </c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>
        <f>データ!DE6</f>
        <v>54.14</v>
      </c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>
        <f>データ!DF6</f>
        <v>56.98</v>
      </c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>
        <f>データ!DG6</f>
        <v>58.78</v>
      </c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>
        <f>データ!DH6</f>
        <v>59.18</v>
      </c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9" t="s">
        <v>23</v>
      </c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8">
        <f>データ!DO6</f>
        <v>0</v>
      </c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>
        <f>データ!DP6</f>
        <v>0</v>
      </c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>
        <f>データ!DQ6</f>
        <v>0</v>
      </c>
      <c r="IN80" s="148"/>
      <c r="IO80" s="148"/>
      <c r="IP80" s="148"/>
      <c r="IQ80" s="148"/>
      <c r="IR80" s="148"/>
      <c r="IS80" s="148"/>
      <c r="IT80" s="148"/>
      <c r="IU80" s="148"/>
      <c r="IV80" s="148"/>
      <c r="IW80" s="148"/>
      <c r="IX80" s="148"/>
      <c r="IY80" s="148"/>
      <c r="IZ80" s="148"/>
      <c r="JA80" s="148"/>
      <c r="JB80" s="148"/>
      <c r="JC80" s="148"/>
      <c r="JD80" s="148"/>
      <c r="JE80" s="148"/>
      <c r="JF80" s="148"/>
      <c r="JG80" s="148"/>
      <c r="JH80" s="148"/>
      <c r="JI80" s="148"/>
      <c r="JJ80" s="148"/>
      <c r="JK80" s="148"/>
      <c r="JL80" s="148"/>
      <c r="JM80" s="148"/>
      <c r="JN80" s="148">
        <f>データ!DR6</f>
        <v>0</v>
      </c>
      <c r="JO80" s="148"/>
      <c r="JP80" s="148"/>
      <c r="JQ80" s="148"/>
      <c r="JR80" s="148"/>
      <c r="JS80" s="148"/>
      <c r="JT80" s="148"/>
      <c r="JU80" s="148"/>
      <c r="JV80" s="148"/>
      <c r="JW80" s="148"/>
      <c r="JX80" s="148"/>
      <c r="JY80" s="148"/>
      <c r="JZ80" s="148"/>
      <c r="KA80" s="148"/>
      <c r="KB80" s="148"/>
      <c r="KC80" s="148"/>
      <c r="KD80" s="148"/>
      <c r="KE80" s="148"/>
      <c r="KF80" s="148"/>
      <c r="KG80" s="148"/>
      <c r="KH80" s="148"/>
      <c r="KI80" s="148"/>
      <c r="KJ80" s="148"/>
      <c r="KK80" s="148"/>
      <c r="KL80" s="148"/>
      <c r="KM80" s="148"/>
      <c r="KN80" s="148"/>
      <c r="KO80" s="148">
        <f>データ!DS6</f>
        <v>2.17</v>
      </c>
      <c r="KP80" s="148"/>
      <c r="KQ80" s="148"/>
      <c r="KR80" s="148"/>
      <c r="KS80" s="148"/>
      <c r="KT80" s="148"/>
      <c r="KU80" s="148"/>
      <c r="KV80" s="148"/>
      <c r="KW80" s="148"/>
      <c r="KX80" s="148"/>
      <c r="KY80" s="148"/>
      <c r="KZ80" s="148"/>
      <c r="LA80" s="148"/>
      <c r="LB80" s="148"/>
      <c r="LC80" s="148"/>
      <c r="LD80" s="148"/>
      <c r="LE80" s="148"/>
      <c r="LF80" s="148"/>
      <c r="LG80" s="148"/>
      <c r="LH80" s="148"/>
      <c r="LI80" s="148"/>
      <c r="LJ80" s="148"/>
      <c r="LK80" s="148"/>
      <c r="LL80" s="148"/>
      <c r="LM80" s="148"/>
      <c r="LN80" s="148"/>
      <c r="LO80" s="148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9" t="s">
        <v>23</v>
      </c>
      <c r="MK80" s="149"/>
      <c r="ML80" s="149"/>
      <c r="MM80" s="149"/>
      <c r="MN80" s="149"/>
      <c r="MO80" s="149"/>
      <c r="MP80" s="149"/>
      <c r="MQ80" s="149"/>
      <c r="MR80" s="149"/>
      <c r="MS80" s="149"/>
      <c r="MT80" s="149"/>
      <c r="MU80" s="149"/>
      <c r="MV80" s="149"/>
      <c r="MW80" s="148">
        <f>データ!DZ6</f>
        <v>0</v>
      </c>
      <c r="MX80" s="148"/>
      <c r="MY80" s="148"/>
      <c r="MZ80" s="148"/>
      <c r="NA80" s="148"/>
      <c r="NB80" s="148"/>
      <c r="NC80" s="148"/>
      <c r="ND80" s="148"/>
      <c r="NE80" s="148"/>
      <c r="NF80" s="148"/>
      <c r="NG80" s="148"/>
      <c r="NH80" s="148"/>
      <c r="NI80" s="148"/>
      <c r="NJ80" s="148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8">
        <f>データ!EA6</f>
        <v>0</v>
      </c>
      <c r="NY80" s="148"/>
      <c r="NZ80" s="148"/>
      <c r="OA80" s="148"/>
      <c r="OB80" s="148"/>
      <c r="OC80" s="148"/>
      <c r="OD80" s="148"/>
      <c r="OE80" s="148"/>
      <c r="OF80" s="148"/>
      <c r="OG80" s="148"/>
      <c r="OH80" s="148"/>
      <c r="OI80" s="148"/>
      <c r="OJ80" s="148"/>
      <c r="OK80" s="148"/>
      <c r="OL80" s="148"/>
      <c r="OM80" s="148"/>
      <c r="ON80" s="148"/>
      <c r="OO80" s="148"/>
      <c r="OP80" s="148"/>
      <c r="OQ80" s="148"/>
      <c r="OR80" s="148"/>
      <c r="OS80" s="148"/>
      <c r="OT80" s="148"/>
      <c r="OU80" s="148"/>
      <c r="OV80" s="148"/>
      <c r="OW80" s="148"/>
      <c r="OX80" s="148"/>
      <c r="OY80" s="148">
        <f>データ!EB6</f>
        <v>0</v>
      </c>
      <c r="OZ80" s="148"/>
      <c r="PA80" s="148"/>
      <c r="PB80" s="148"/>
      <c r="PC80" s="148"/>
      <c r="PD80" s="148"/>
      <c r="PE80" s="148"/>
      <c r="PF80" s="148"/>
      <c r="PG80" s="148"/>
      <c r="PH80" s="148"/>
      <c r="PI80" s="148"/>
      <c r="PJ80" s="148"/>
      <c r="PK80" s="148"/>
      <c r="PL80" s="148"/>
      <c r="PM80" s="148"/>
      <c r="PN80" s="148"/>
      <c r="PO80" s="148"/>
      <c r="PP80" s="148"/>
      <c r="PQ80" s="148"/>
      <c r="PR80" s="148"/>
      <c r="PS80" s="148"/>
      <c r="PT80" s="148"/>
      <c r="PU80" s="148"/>
      <c r="PV80" s="148"/>
      <c r="PW80" s="148"/>
      <c r="PX80" s="148"/>
      <c r="PY80" s="148"/>
      <c r="PZ80" s="148">
        <f>データ!EC6</f>
        <v>0</v>
      </c>
      <c r="QA80" s="148"/>
      <c r="QB80" s="148"/>
      <c r="QC80" s="148"/>
      <c r="QD80" s="148"/>
      <c r="QE80" s="148"/>
      <c r="QF80" s="148"/>
      <c r="QG80" s="148"/>
      <c r="QH80" s="148"/>
      <c r="QI80" s="148"/>
      <c r="QJ80" s="148"/>
      <c r="QK80" s="148"/>
      <c r="QL80" s="148"/>
      <c r="QM80" s="148"/>
      <c r="QN80" s="148"/>
      <c r="QO80" s="148"/>
      <c r="QP80" s="148"/>
      <c r="QQ80" s="148"/>
      <c r="QR80" s="148"/>
      <c r="QS80" s="148"/>
      <c r="QT80" s="148"/>
      <c r="QU80" s="148"/>
      <c r="QV80" s="148"/>
      <c r="QW80" s="148"/>
      <c r="QX80" s="148"/>
      <c r="QY80" s="148"/>
      <c r="QZ80" s="148"/>
      <c r="RA80" s="148">
        <f>データ!ED6</f>
        <v>0</v>
      </c>
      <c r="RB80" s="148"/>
      <c r="RC80" s="148"/>
      <c r="RD80" s="148"/>
      <c r="RE80" s="148"/>
      <c r="RF80" s="148"/>
      <c r="RG80" s="148"/>
      <c r="RH80" s="148"/>
      <c r="RI80" s="148"/>
      <c r="RJ80" s="148"/>
      <c r="RK80" s="148"/>
      <c r="RL80" s="148"/>
      <c r="RM80" s="148"/>
      <c r="RN80" s="148"/>
      <c r="RO80" s="148"/>
      <c r="RP80" s="148"/>
      <c r="RQ80" s="148"/>
      <c r="RR80" s="148"/>
      <c r="RS80" s="148"/>
      <c r="RT80" s="148"/>
      <c r="RU80" s="148"/>
      <c r="RV80" s="148"/>
      <c r="RW80" s="148"/>
      <c r="RX80" s="148"/>
      <c r="RY80" s="148"/>
      <c r="RZ80" s="148"/>
      <c r="SA80" s="148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9" t="s">
        <v>24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8">
        <f>データ!DI6</f>
        <v>53.92</v>
      </c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>
        <f>データ!DJ6</f>
        <v>53.32</v>
      </c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>
        <f>データ!DK6</f>
        <v>53.4</v>
      </c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>
        <f>データ!DL6</f>
        <v>53.49</v>
      </c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>
        <f>データ!DM6</f>
        <v>54.3</v>
      </c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9" t="s">
        <v>24</v>
      </c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8">
        <f>データ!DT6</f>
        <v>3.4</v>
      </c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>
        <f>データ!DU6</f>
        <v>3.56</v>
      </c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>
        <f>データ!DV6</f>
        <v>3.46</v>
      </c>
      <c r="IN81" s="148"/>
      <c r="IO81" s="148"/>
      <c r="IP81" s="148"/>
      <c r="IQ81" s="148"/>
      <c r="IR81" s="148"/>
      <c r="IS81" s="148"/>
      <c r="IT81" s="148"/>
      <c r="IU81" s="148"/>
      <c r="IV81" s="148"/>
      <c r="IW81" s="148"/>
      <c r="IX81" s="148"/>
      <c r="IY81" s="148"/>
      <c r="IZ81" s="148"/>
      <c r="JA81" s="148"/>
      <c r="JB81" s="148"/>
      <c r="JC81" s="148"/>
      <c r="JD81" s="148"/>
      <c r="JE81" s="148"/>
      <c r="JF81" s="148"/>
      <c r="JG81" s="148"/>
      <c r="JH81" s="148"/>
      <c r="JI81" s="148"/>
      <c r="JJ81" s="148"/>
      <c r="JK81" s="148"/>
      <c r="JL81" s="148"/>
      <c r="JM81" s="148"/>
      <c r="JN81" s="148">
        <f>データ!DW6</f>
        <v>3.28</v>
      </c>
      <c r="JO81" s="148"/>
      <c r="JP81" s="148"/>
      <c r="JQ81" s="148"/>
      <c r="JR81" s="148"/>
      <c r="JS81" s="148"/>
      <c r="JT81" s="148"/>
      <c r="JU81" s="148"/>
      <c r="JV81" s="148"/>
      <c r="JW81" s="148"/>
      <c r="JX81" s="148"/>
      <c r="JY81" s="148"/>
      <c r="JZ81" s="148"/>
      <c r="KA81" s="148"/>
      <c r="KB81" s="148"/>
      <c r="KC81" s="148"/>
      <c r="KD81" s="148"/>
      <c r="KE81" s="148"/>
      <c r="KF81" s="148"/>
      <c r="KG81" s="148"/>
      <c r="KH81" s="148"/>
      <c r="KI81" s="148"/>
      <c r="KJ81" s="148"/>
      <c r="KK81" s="148"/>
      <c r="KL81" s="148"/>
      <c r="KM81" s="148"/>
      <c r="KN81" s="148"/>
      <c r="KO81" s="148">
        <f>データ!DX6</f>
        <v>4.66</v>
      </c>
      <c r="KP81" s="148"/>
      <c r="KQ81" s="148"/>
      <c r="KR81" s="148"/>
      <c r="KS81" s="148"/>
      <c r="KT81" s="148"/>
      <c r="KU81" s="148"/>
      <c r="KV81" s="148"/>
      <c r="KW81" s="148"/>
      <c r="KX81" s="148"/>
      <c r="KY81" s="148"/>
      <c r="KZ81" s="148"/>
      <c r="LA81" s="148"/>
      <c r="LB81" s="148"/>
      <c r="LC81" s="148"/>
      <c r="LD81" s="148"/>
      <c r="LE81" s="148"/>
      <c r="LF81" s="148"/>
      <c r="LG81" s="148"/>
      <c r="LH81" s="148"/>
      <c r="LI81" s="148"/>
      <c r="LJ81" s="148"/>
      <c r="LK81" s="148"/>
      <c r="LL81" s="148"/>
      <c r="LM81" s="148"/>
      <c r="LN81" s="148"/>
      <c r="LO81" s="148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9" t="s">
        <v>24</v>
      </c>
      <c r="MK81" s="149"/>
      <c r="ML81" s="149"/>
      <c r="MM81" s="149"/>
      <c r="MN81" s="149"/>
      <c r="MO81" s="149"/>
      <c r="MP81" s="149"/>
      <c r="MQ81" s="149"/>
      <c r="MR81" s="149"/>
      <c r="MS81" s="149"/>
      <c r="MT81" s="149"/>
      <c r="MU81" s="149"/>
      <c r="MV81" s="149"/>
      <c r="MW81" s="148">
        <f>データ!EE6</f>
        <v>0.19</v>
      </c>
      <c r="MX81" s="148"/>
      <c r="MY81" s="148"/>
      <c r="MZ81" s="148"/>
      <c r="NA81" s="148"/>
      <c r="NB81" s="148"/>
      <c r="NC81" s="148"/>
      <c r="ND81" s="148"/>
      <c r="NE81" s="148"/>
      <c r="NF81" s="148"/>
      <c r="NG81" s="148"/>
      <c r="NH81" s="148"/>
      <c r="NI81" s="148"/>
      <c r="NJ81" s="148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8">
        <f>データ!EF6</f>
        <v>0.06</v>
      </c>
      <c r="NY81" s="148"/>
      <c r="NZ81" s="148"/>
      <c r="OA81" s="148"/>
      <c r="OB81" s="148"/>
      <c r="OC81" s="148"/>
      <c r="OD81" s="148"/>
      <c r="OE81" s="148"/>
      <c r="OF81" s="148"/>
      <c r="OG81" s="148"/>
      <c r="OH81" s="148"/>
      <c r="OI81" s="148"/>
      <c r="OJ81" s="148"/>
      <c r="OK81" s="148"/>
      <c r="OL81" s="148"/>
      <c r="OM81" s="148"/>
      <c r="ON81" s="148"/>
      <c r="OO81" s="148"/>
      <c r="OP81" s="148"/>
      <c r="OQ81" s="148"/>
      <c r="OR81" s="148"/>
      <c r="OS81" s="148"/>
      <c r="OT81" s="148"/>
      <c r="OU81" s="148"/>
      <c r="OV81" s="148"/>
      <c r="OW81" s="148"/>
      <c r="OX81" s="148"/>
      <c r="OY81" s="148">
        <f>データ!EG6</f>
        <v>0.13</v>
      </c>
      <c r="OZ81" s="148"/>
      <c r="PA81" s="148"/>
      <c r="PB81" s="148"/>
      <c r="PC81" s="148"/>
      <c r="PD81" s="148"/>
      <c r="PE81" s="148"/>
      <c r="PF81" s="148"/>
      <c r="PG81" s="148"/>
      <c r="PH81" s="148"/>
      <c r="PI81" s="148"/>
      <c r="PJ81" s="148"/>
      <c r="PK81" s="148"/>
      <c r="PL81" s="148"/>
      <c r="PM81" s="148"/>
      <c r="PN81" s="148"/>
      <c r="PO81" s="148"/>
      <c r="PP81" s="148"/>
      <c r="PQ81" s="148"/>
      <c r="PR81" s="148"/>
      <c r="PS81" s="148"/>
      <c r="PT81" s="148"/>
      <c r="PU81" s="148"/>
      <c r="PV81" s="148"/>
      <c r="PW81" s="148"/>
      <c r="PX81" s="148"/>
      <c r="PY81" s="148"/>
      <c r="PZ81" s="148">
        <f>データ!EH6</f>
        <v>0.02</v>
      </c>
      <c r="QA81" s="148"/>
      <c r="QB81" s="148"/>
      <c r="QC81" s="148"/>
      <c r="QD81" s="148"/>
      <c r="QE81" s="148"/>
      <c r="QF81" s="148"/>
      <c r="QG81" s="148"/>
      <c r="QH81" s="148"/>
      <c r="QI81" s="148"/>
      <c r="QJ81" s="148"/>
      <c r="QK81" s="148"/>
      <c r="QL81" s="148"/>
      <c r="QM81" s="148"/>
      <c r="QN81" s="148"/>
      <c r="QO81" s="148"/>
      <c r="QP81" s="148"/>
      <c r="QQ81" s="148"/>
      <c r="QR81" s="148"/>
      <c r="QS81" s="148"/>
      <c r="QT81" s="148"/>
      <c r="QU81" s="148"/>
      <c r="QV81" s="148"/>
      <c r="QW81" s="148"/>
      <c r="QX81" s="148"/>
      <c r="QY81" s="148"/>
      <c r="QZ81" s="148"/>
      <c r="RA81" s="148">
        <f>データ!EI6</f>
        <v>0.06</v>
      </c>
      <c r="RB81" s="148"/>
      <c r="RC81" s="148"/>
      <c r="RD81" s="148"/>
      <c r="RE81" s="148"/>
      <c r="RF81" s="148"/>
      <c r="RG81" s="148"/>
      <c r="RH81" s="148"/>
      <c r="RI81" s="148"/>
      <c r="RJ81" s="148"/>
      <c r="RK81" s="148"/>
      <c r="RL81" s="148"/>
      <c r="RM81" s="148"/>
      <c r="RN81" s="148"/>
      <c r="RO81" s="148"/>
      <c r="RP81" s="148"/>
      <c r="RQ81" s="148"/>
      <c r="RR81" s="148"/>
      <c r="RS81" s="148"/>
      <c r="RT81" s="148"/>
      <c r="RU81" s="148"/>
      <c r="RV81" s="148"/>
      <c r="RW81" s="148"/>
      <c r="RX81" s="148"/>
      <c r="RY81" s="148"/>
      <c r="RZ81" s="148"/>
      <c r="SA81" s="148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2" t="s">
        <v>29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 t="s">
        <v>30</v>
      </c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 t="s">
        <v>31</v>
      </c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 t="s">
        <v>32</v>
      </c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 t="s">
        <v>33</v>
      </c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 t="s">
        <v>34</v>
      </c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  <c r="FB89" s="152"/>
      <c r="FC89" s="152"/>
      <c r="FD89" s="152"/>
      <c r="FE89" s="152"/>
      <c r="FF89" s="152"/>
      <c r="FG89" s="152"/>
      <c r="FH89" s="152"/>
      <c r="FI89" s="152" t="s">
        <v>35</v>
      </c>
      <c r="FJ89" s="152"/>
      <c r="FK89" s="152"/>
      <c r="FL89" s="152"/>
      <c r="FM89" s="152"/>
      <c r="FN89" s="152"/>
      <c r="FO89" s="152"/>
      <c r="FP89" s="152"/>
      <c r="FQ89" s="152"/>
      <c r="FR89" s="152"/>
      <c r="FS89" s="152"/>
      <c r="FT89" s="152"/>
      <c r="FU89" s="152"/>
      <c r="FV89" s="152"/>
      <c r="FW89" s="152"/>
      <c r="FX89" s="152"/>
      <c r="FY89" s="152"/>
      <c r="FZ89" s="152"/>
      <c r="GA89" s="152"/>
      <c r="GB89" s="152"/>
      <c r="GC89" s="152"/>
      <c r="GD89" s="152"/>
      <c r="GE89" s="152"/>
      <c r="GF89" s="152"/>
      <c r="GG89" s="152"/>
      <c r="GH89" s="152"/>
      <c r="GI89" s="152"/>
      <c r="GJ89" s="152" t="s">
        <v>36</v>
      </c>
      <c r="GK89" s="152"/>
      <c r="GL89" s="152"/>
      <c r="GM89" s="152"/>
      <c r="GN89" s="152"/>
      <c r="GO89" s="152"/>
      <c r="GP89" s="152"/>
      <c r="GQ89" s="152"/>
      <c r="GR89" s="152"/>
      <c r="GS89" s="152"/>
      <c r="GT89" s="152"/>
      <c r="GU89" s="152"/>
      <c r="GV89" s="152"/>
      <c r="GW89" s="152"/>
      <c r="GX89" s="152"/>
      <c r="GY89" s="152"/>
      <c r="GZ89" s="152"/>
      <c r="HA89" s="152"/>
      <c r="HB89" s="152"/>
      <c r="HC89" s="152"/>
      <c r="HD89" s="152"/>
      <c r="HE89" s="152"/>
      <c r="HF89" s="152"/>
      <c r="HG89" s="152"/>
      <c r="HH89" s="152"/>
      <c r="HI89" s="152"/>
      <c r="HJ89" s="152"/>
      <c r="HK89" s="152" t="s">
        <v>37</v>
      </c>
      <c r="HL89" s="152"/>
      <c r="HM89" s="152"/>
      <c r="HN89" s="152"/>
      <c r="HO89" s="152"/>
      <c r="HP89" s="152"/>
      <c r="HQ89" s="152"/>
      <c r="HR89" s="152"/>
      <c r="HS89" s="152"/>
      <c r="HT89" s="152"/>
      <c r="HU89" s="152"/>
      <c r="HV89" s="152"/>
      <c r="HW89" s="152"/>
      <c r="HX89" s="152"/>
      <c r="HY89" s="152"/>
      <c r="HZ89" s="152"/>
      <c r="IA89" s="152"/>
      <c r="IB89" s="152"/>
      <c r="IC89" s="152"/>
      <c r="ID89" s="152"/>
      <c r="IE89" s="152"/>
      <c r="IF89" s="152"/>
      <c r="IG89" s="152"/>
      <c r="IH89" s="152"/>
      <c r="II89" s="152"/>
      <c r="IJ89" s="152"/>
      <c r="IK89" s="152"/>
      <c r="IL89" s="152" t="s">
        <v>30</v>
      </c>
      <c r="IM89" s="152"/>
      <c r="IN89" s="152"/>
      <c r="IO89" s="152"/>
      <c r="IP89" s="152"/>
      <c r="IQ89" s="152"/>
      <c r="IR89" s="152"/>
      <c r="IS89" s="152"/>
      <c r="IT89" s="152"/>
      <c r="IU89" s="152"/>
      <c r="IV89" s="152"/>
      <c r="IW89" s="152"/>
      <c r="IX89" s="152"/>
      <c r="IY89" s="152"/>
      <c r="IZ89" s="152"/>
      <c r="JA89" s="152"/>
      <c r="JB89" s="152"/>
      <c r="JC89" s="152"/>
      <c r="JD89" s="152"/>
      <c r="JE89" s="152"/>
      <c r="JF89" s="152"/>
      <c r="JG89" s="152"/>
      <c r="JH89" s="152"/>
      <c r="JI89" s="152"/>
      <c r="JJ89" s="152"/>
      <c r="JK89" s="152"/>
      <c r="JL89" s="152"/>
      <c r="JM89" s="152" t="s">
        <v>38</v>
      </c>
      <c r="JN89" s="152"/>
      <c r="JO89" s="152"/>
      <c r="JP89" s="152"/>
      <c r="JQ89" s="152"/>
      <c r="JR89" s="152"/>
      <c r="JS89" s="152"/>
      <c r="JT89" s="152"/>
      <c r="JU89" s="152"/>
      <c r="JV89" s="152"/>
      <c r="JW89" s="152"/>
      <c r="JX89" s="152"/>
      <c r="JY89" s="152"/>
      <c r="JZ89" s="152"/>
      <c r="KA89" s="152"/>
      <c r="KB89" s="152"/>
      <c r="KC89" s="152"/>
      <c r="KD89" s="152"/>
      <c r="KE89" s="152"/>
      <c r="KF89" s="152"/>
      <c r="KG89" s="152"/>
      <c r="KH89" s="152"/>
      <c r="KI89" s="152"/>
      <c r="KJ89" s="152"/>
      <c r="KK89" s="152"/>
      <c r="KL89" s="152"/>
      <c r="KM89" s="152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【119.03】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【25.49】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【420.52】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【238.81】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【115.00】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【18.60】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【55.21】</v>
      </c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0" t="str">
        <f>データ!DC6</f>
        <v>【77.39】</v>
      </c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0" t="str">
        <f>データ!DN6</f>
        <v>【59.23】</v>
      </c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0" t="str">
        <f>データ!DY6</f>
        <v>【47.77】</v>
      </c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0" t="str">
        <f>データ!EJ6</f>
        <v>【0.34】</v>
      </c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1"/>
      <c r="KK90" s="151"/>
      <c r="KL90" s="151"/>
      <c r="KM90" s="15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6ZkU6wSBEnlTlujaXDZqKpS+OW2tfCE8qVdpwKK/JxmtqdNetf8wcv1jcSKyfjjfRcMcTwww9TRQlyK7KipnlQ==" saltValue="M4/DwASNAJbkOo8c4qAUcQ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39</v>
      </c>
    </row>
    <row r="2" spans="1:140" x14ac:dyDescent="0.15">
      <c r="A2" s="45" t="s">
        <v>40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41</v>
      </c>
      <c r="B3" s="46" t="s">
        <v>42</v>
      </c>
      <c r="C3" s="46" t="s">
        <v>43</v>
      </c>
      <c r="D3" s="46" t="s">
        <v>44</v>
      </c>
      <c r="E3" s="46" t="s">
        <v>45</v>
      </c>
      <c r="F3" s="46" t="s">
        <v>46</v>
      </c>
      <c r="G3" s="46" t="s">
        <v>47</v>
      </c>
      <c r="H3" s="154" t="s">
        <v>48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49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26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50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51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52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53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54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55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56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57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58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59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60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61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62</v>
      </c>
      <c r="B5" s="48"/>
      <c r="C5" s="48"/>
      <c r="D5" s="48"/>
      <c r="E5" s="48"/>
      <c r="F5" s="48"/>
      <c r="G5" s="48"/>
      <c r="H5" s="49" t="s">
        <v>63</v>
      </c>
      <c r="I5" s="49" t="s">
        <v>64</v>
      </c>
      <c r="J5" s="49" t="s">
        <v>65</v>
      </c>
      <c r="K5" s="49" t="s">
        <v>66</v>
      </c>
      <c r="L5" s="49" t="s">
        <v>67</v>
      </c>
      <c r="M5" s="49" t="s">
        <v>68</v>
      </c>
      <c r="N5" s="49" t="s">
        <v>69</v>
      </c>
      <c r="O5" s="49" t="s">
        <v>70</v>
      </c>
      <c r="P5" s="49" t="s">
        <v>71</v>
      </c>
      <c r="Q5" s="49" t="s">
        <v>72</v>
      </c>
      <c r="R5" s="49" t="s">
        <v>73</v>
      </c>
      <c r="S5" s="49" t="s">
        <v>74</v>
      </c>
      <c r="T5" s="49" t="s">
        <v>75</v>
      </c>
      <c r="U5" s="49" t="s">
        <v>76</v>
      </c>
      <c r="V5" s="49" t="s">
        <v>77</v>
      </c>
      <c r="W5" s="49" t="s">
        <v>78</v>
      </c>
      <c r="X5" s="49" t="s">
        <v>79</v>
      </c>
      <c r="Y5" s="49" t="s">
        <v>80</v>
      </c>
      <c r="Z5" s="49" t="s">
        <v>81</v>
      </c>
      <c r="AA5" s="49" t="s">
        <v>82</v>
      </c>
      <c r="AB5" s="49" t="s">
        <v>83</v>
      </c>
      <c r="AC5" s="49" t="s">
        <v>84</v>
      </c>
      <c r="AD5" s="49" t="s">
        <v>85</v>
      </c>
      <c r="AE5" s="49" t="s">
        <v>75</v>
      </c>
      <c r="AF5" s="49" t="s">
        <v>76</v>
      </c>
      <c r="AG5" s="49" t="s">
        <v>77</v>
      </c>
      <c r="AH5" s="49" t="s">
        <v>78</v>
      </c>
      <c r="AI5" s="49" t="s">
        <v>79</v>
      </c>
      <c r="AJ5" s="49" t="s">
        <v>80</v>
      </c>
      <c r="AK5" s="49" t="s">
        <v>81</v>
      </c>
      <c r="AL5" s="49" t="s">
        <v>82</v>
      </c>
      <c r="AM5" s="49" t="s">
        <v>83</v>
      </c>
      <c r="AN5" s="49" t="s">
        <v>84</v>
      </c>
      <c r="AO5" s="49" t="s">
        <v>86</v>
      </c>
      <c r="AP5" s="49" t="s">
        <v>75</v>
      </c>
      <c r="AQ5" s="49" t="s">
        <v>76</v>
      </c>
      <c r="AR5" s="49" t="s">
        <v>77</v>
      </c>
      <c r="AS5" s="49" t="s">
        <v>78</v>
      </c>
      <c r="AT5" s="49" t="s">
        <v>79</v>
      </c>
      <c r="AU5" s="49" t="s">
        <v>80</v>
      </c>
      <c r="AV5" s="49" t="s">
        <v>81</v>
      </c>
      <c r="AW5" s="49" t="s">
        <v>82</v>
      </c>
      <c r="AX5" s="49" t="s">
        <v>83</v>
      </c>
      <c r="AY5" s="49" t="s">
        <v>84</v>
      </c>
      <c r="AZ5" s="49" t="s">
        <v>86</v>
      </c>
      <c r="BA5" s="49" t="s">
        <v>75</v>
      </c>
      <c r="BB5" s="49" t="s">
        <v>76</v>
      </c>
      <c r="BC5" s="49" t="s">
        <v>77</v>
      </c>
      <c r="BD5" s="49" t="s">
        <v>78</v>
      </c>
      <c r="BE5" s="49" t="s">
        <v>79</v>
      </c>
      <c r="BF5" s="49" t="s">
        <v>80</v>
      </c>
      <c r="BG5" s="49" t="s">
        <v>81</v>
      </c>
      <c r="BH5" s="49" t="s">
        <v>82</v>
      </c>
      <c r="BI5" s="49" t="s">
        <v>83</v>
      </c>
      <c r="BJ5" s="49" t="s">
        <v>84</v>
      </c>
      <c r="BK5" s="49" t="s">
        <v>86</v>
      </c>
      <c r="BL5" s="49" t="s">
        <v>75</v>
      </c>
      <c r="BM5" s="49" t="s">
        <v>76</v>
      </c>
      <c r="BN5" s="49" t="s">
        <v>77</v>
      </c>
      <c r="BO5" s="49" t="s">
        <v>78</v>
      </c>
      <c r="BP5" s="49" t="s">
        <v>79</v>
      </c>
      <c r="BQ5" s="49" t="s">
        <v>80</v>
      </c>
      <c r="BR5" s="49" t="s">
        <v>81</v>
      </c>
      <c r="BS5" s="49" t="s">
        <v>82</v>
      </c>
      <c r="BT5" s="49" t="s">
        <v>83</v>
      </c>
      <c r="BU5" s="49" t="s">
        <v>84</v>
      </c>
      <c r="BV5" s="49" t="s">
        <v>86</v>
      </c>
      <c r="BW5" s="49" t="s">
        <v>75</v>
      </c>
      <c r="BX5" s="49" t="s">
        <v>76</v>
      </c>
      <c r="BY5" s="49" t="s">
        <v>77</v>
      </c>
      <c r="BZ5" s="49" t="s">
        <v>78</v>
      </c>
      <c r="CA5" s="49" t="s">
        <v>79</v>
      </c>
      <c r="CB5" s="49" t="s">
        <v>80</v>
      </c>
      <c r="CC5" s="49" t="s">
        <v>81</v>
      </c>
      <c r="CD5" s="49" t="s">
        <v>82</v>
      </c>
      <c r="CE5" s="49" t="s">
        <v>83</v>
      </c>
      <c r="CF5" s="49" t="s">
        <v>84</v>
      </c>
      <c r="CG5" s="49" t="s">
        <v>86</v>
      </c>
      <c r="CH5" s="49" t="s">
        <v>75</v>
      </c>
      <c r="CI5" s="49" t="s">
        <v>76</v>
      </c>
      <c r="CJ5" s="49" t="s">
        <v>77</v>
      </c>
      <c r="CK5" s="49" t="s">
        <v>78</v>
      </c>
      <c r="CL5" s="49" t="s">
        <v>79</v>
      </c>
      <c r="CM5" s="49" t="s">
        <v>80</v>
      </c>
      <c r="CN5" s="49" t="s">
        <v>81</v>
      </c>
      <c r="CO5" s="49" t="s">
        <v>82</v>
      </c>
      <c r="CP5" s="49" t="s">
        <v>83</v>
      </c>
      <c r="CQ5" s="49" t="s">
        <v>84</v>
      </c>
      <c r="CR5" s="49" t="s">
        <v>86</v>
      </c>
      <c r="CS5" s="49" t="s">
        <v>75</v>
      </c>
      <c r="CT5" s="49" t="s">
        <v>76</v>
      </c>
      <c r="CU5" s="49" t="s">
        <v>77</v>
      </c>
      <c r="CV5" s="49" t="s">
        <v>78</v>
      </c>
      <c r="CW5" s="49" t="s">
        <v>79</v>
      </c>
      <c r="CX5" s="49" t="s">
        <v>80</v>
      </c>
      <c r="CY5" s="49" t="s">
        <v>81</v>
      </c>
      <c r="CZ5" s="49" t="s">
        <v>82</v>
      </c>
      <c r="DA5" s="49" t="s">
        <v>83</v>
      </c>
      <c r="DB5" s="49" t="s">
        <v>84</v>
      </c>
      <c r="DC5" s="49" t="s">
        <v>86</v>
      </c>
      <c r="DD5" s="49" t="s">
        <v>75</v>
      </c>
      <c r="DE5" s="49" t="s">
        <v>76</v>
      </c>
      <c r="DF5" s="49" t="s">
        <v>77</v>
      </c>
      <c r="DG5" s="49" t="s">
        <v>78</v>
      </c>
      <c r="DH5" s="49" t="s">
        <v>79</v>
      </c>
      <c r="DI5" s="49" t="s">
        <v>80</v>
      </c>
      <c r="DJ5" s="49" t="s">
        <v>81</v>
      </c>
      <c r="DK5" s="49" t="s">
        <v>82</v>
      </c>
      <c r="DL5" s="49" t="s">
        <v>83</v>
      </c>
      <c r="DM5" s="49" t="s">
        <v>84</v>
      </c>
      <c r="DN5" s="49" t="s">
        <v>86</v>
      </c>
      <c r="DO5" s="49" t="s">
        <v>75</v>
      </c>
      <c r="DP5" s="49" t="s">
        <v>76</v>
      </c>
      <c r="DQ5" s="49" t="s">
        <v>77</v>
      </c>
      <c r="DR5" s="49" t="s">
        <v>78</v>
      </c>
      <c r="DS5" s="49" t="s">
        <v>79</v>
      </c>
      <c r="DT5" s="49" t="s">
        <v>80</v>
      </c>
      <c r="DU5" s="49" t="s">
        <v>81</v>
      </c>
      <c r="DV5" s="49" t="s">
        <v>82</v>
      </c>
      <c r="DW5" s="49" t="s">
        <v>83</v>
      </c>
      <c r="DX5" s="49" t="s">
        <v>84</v>
      </c>
      <c r="DY5" s="49" t="s">
        <v>86</v>
      </c>
      <c r="DZ5" s="49" t="s">
        <v>75</v>
      </c>
      <c r="EA5" s="49" t="s">
        <v>76</v>
      </c>
      <c r="EB5" s="49" t="s">
        <v>77</v>
      </c>
      <c r="EC5" s="49" t="s">
        <v>78</v>
      </c>
      <c r="ED5" s="49" t="s">
        <v>79</v>
      </c>
      <c r="EE5" s="49" t="s">
        <v>80</v>
      </c>
      <c r="EF5" s="49" t="s">
        <v>81</v>
      </c>
      <c r="EG5" s="49" t="s">
        <v>82</v>
      </c>
      <c r="EH5" s="49" t="s">
        <v>83</v>
      </c>
      <c r="EI5" s="49" t="s">
        <v>84</v>
      </c>
      <c r="EJ5" s="49" t="s">
        <v>86</v>
      </c>
    </row>
    <row r="6" spans="1:140" s="53" customFormat="1" x14ac:dyDescent="0.15">
      <c r="A6" s="45" t="s">
        <v>87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124.44</v>
      </c>
      <c r="U6" s="52">
        <f>U7</f>
        <v>148.96</v>
      </c>
      <c r="V6" s="52">
        <f>V7</f>
        <v>115.01</v>
      </c>
      <c r="W6" s="52">
        <f>W7</f>
        <v>110.16</v>
      </c>
      <c r="X6" s="52">
        <f t="shared" si="3"/>
        <v>116.63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11510.61</v>
      </c>
      <c r="AQ6" s="52">
        <f>AQ7</f>
        <v>3366.7</v>
      </c>
      <c r="AR6" s="52">
        <f>AR7</f>
        <v>1645.67</v>
      </c>
      <c r="AS6" s="52">
        <f>AS7</f>
        <v>1775.39</v>
      </c>
      <c r="AT6" s="52">
        <f t="shared" si="3"/>
        <v>2002.9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28.83</v>
      </c>
      <c r="BE6" s="52">
        <f t="shared" si="3"/>
        <v>28.75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105.77</v>
      </c>
      <c r="BM6" s="52">
        <f>BM7</f>
        <v>128.08000000000001</v>
      </c>
      <c r="BN6" s="52">
        <f>BN7</f>
        <v>98.67</v>
      </c>
      <c r="BO6" s="52">
        <f>BO7</f>
        <v>97.87</v>
      </c>
      <c r="BP6" s="52">
        <f t="shared" si="3"/>
        <v>103.81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25.15</v>
      </c>
      <c r="BX6" s="52">
        <f>BX7</f>
        <v>20.77</v>
      </c>
      <c r="BY6" s="52">
        <f>BY7</f>
        <v>26.96</v>
      </c>
      <c r="BZ6" s="52">
        <f>BZ7</f>
        <v>27.18</v>
      </c>
      <c r="CA6" s="52">
        <f t="shared" si="3"/>
        <v>25.63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52.64</v>
      </c>
      <c r="CI6" s="52">
        <f>CI7</f>
        <v>49.09</v>
      </c>
      <c r="CJ6" s="52">
        <f>CJ7</f>
        <v>63.5</v>
      </c>
      <c r="CK6" s="52">
        <f>CK7</f>
        <v>60.45</v>
      </c>
      <c r="CL6" s="52">
        <f t="shared" si="5"/>
        <v>67.680000000000007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90.91</v>
      </c>
      <c r="CT6" s="52">
        <f>CT7</f>
        <v>100</v>
      </c>
      <c r="CU6" s="52">
        <f>CU7</f>
        <v>90.91</v>
      </c>
      <c r="CV6" s="52">
        <f>CV7</f>
        <v>90.91</v>
      </c>
      <c r="CW6" s="52">
        <f t="shared" si="6"/>
        <v>90.91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52.16</v>
      </c>
      <c r="DE6" s="52">
        <f>DE7</f>
        <v>54.14</v>
      </c>
      <c r="DF6" s="52">
        <f>DF7</f>
        <v>56.98</v>
      </c>
      <c r="DG6" s="52">
        <f>DG7</f>
        <v>58.78</v>
      </c>
      <c r="DH6" s="52">
        <f t="shared" si="7"/>
        <v>59.18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2.17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88</v>
      </c>
      <c r="C7" s="54" t="s">
        <v>89</v>
      </c>
      <c r="D7" s="54" t="s">
        <v>90</v>
      </c>
      <c r="E7" s="54" t="s">
        <v>91</v>
      </c>
      <c r="F7" s="54" t="s">
        <v>92</v>
      </c>
      <c r="G7" s="54" t="s">
        <v>93</v>
      </c>
      <c r="H7" s="54" t="s">
        <v>94</v>
      </c>
      <c r="I7" s="54" t="s">
        <v>95</v>
      </c>
      <c r="J7" s="54" t="s">
        <v>96</v>
      </c>
      <c r="K7" s="55">
        <v>2200</v>
      </c>
      <c r="L7" s="54" t="s">
        <v>97</v>
      </c>
      <c r="M7" s="55">
        <v>1</v>
      </c>
      <c r="N7" s="55">
        <v>1489</v>
      </c>
      <c r="O7" s="56" t="s">
        <v>98</v>
      </c>
      <c r="P7" s="56">
        <v>94.2</v>
      </c>
      <c r="Q7" s="55">
        <v>1</v>
      </c>
      <c r="R7" s="55">
        <v>2000</v>
      </c>
      <c r="S7" s="54" t="s">
        <v>99</v>
      </c>
      <c r="T7" s="57">
        <v>124.44</v>
      </c>
      <c r="U7" s="57">
        <v>148.96</v>
      </c>
      <c r="V7" s="57">
        <v>115.01</v>
      </c>
      <c r="W7" s="57">
        <v>110.16</v>
      </c>
      <c r="X7" s="57">
        <v>116.63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11510.61</v>
      </c>
      <c r="AQ7" s="57">
        <v>3366.7</v>
      </c>
      <c r="AR7" s="57">
        <v>1645.67</v>
      </c>
      <c r="AS7" s="57">
        <v>1775.39</v>
      </c>
      <c r="AT7" s="57">
        <v>2002.9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0</v>
      </c>
      <c r="BB7" s="57">
        <v>0</v>
      </c>
      <c r="BC7" s="57">
        <v>0</v>
      </c>
      <c r="BD7" s="57">
        <v>28.83</v>
      </c>
      <c r="BE7" s="57">
        <v>28.75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105.77</v>
      </c>
      <c r="BM7" s="57">
        <v>128.08000000000001</v>
      </c>
      <c r="BN7" s="57">
        <v>98.67</v>
      </c>
      <c r="BO7" s="57">
        <v>97.87</v>
      </c>
      <c r="BP7" s="57">
        <v>103.81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25.15</v>
      </c>
      <c r="BX7" s="57">
        <v>20.77</v>
      </c>
      <c r="BY7" s="57">
        <v>26.96</v>
      </c>
      <c r="BZ7" s="57">
        <v>27.18</v>
      </c>
      <c r="CA7" s="57">
        <v>25.63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52.64</v>
      </c>
      <c r="CI7" s="57">
        <v>49.09</v>
      </c>
      <c r="CJ7" s="57">
        <v>63.5</v>
      </c>
      <c r="CK7" s="57">
        <v>60.45</v>
      </c>
      <c r="CL7" s="57">
        <v>67.680000000000007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90.91</v>
      </c>
      <c r="CT7" s="57">
        <v>100</v>
      </c>
      <c r="CU7" s="57">
        <v>90.91</v>
      </c>
      <c r="CV7" s="57">
        <v>90.91</v>
      </c>
      <c r="CW7" s="57">
        <v>90.91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52.16</v>
      </c>
      <c r="DE7" s="57">
        <v>54.14</v>
      </c>
      <c r="DF7" s="57">
        <v>56.98</v>
      </c>
      <c r="DG7" s="57">
        <v>58.78</v>
      </c>
      <c r="DH7" s="57">
        <v>59.18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2.17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100</v>
      </c>
      <c r="C9" s="60" t="s">
        <v>101</v>
      </c>
      <c r="D9" s="60" t="s">
        <v>102</v>
      </c>
      <c r="E9" s="60" t="s">
        <v>103</v>
      </c>
      <c r="F9" s="60" t="s">
        <v>104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42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124.44</v>
      </c>
      <c r="V11" s="65">
        <f>IF(U6="-",NA(),U6)</f>
        <v>148.96</v>
      </c>
      <c r="W11" s="65">
        <f>IF(V6="-",NA(),V6)</f>
        <v>115.01</v>
      </c>
      <c r="X11" s="65">
        <f>IF(W6="-",NA(),W6)</f>
        <v>110.16</v>
      </c>
      <c r="Y11" s="65">
        <f>IF(X6="-",NA(),X6)</f>
        <v>116.63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11510.61</v>
      </c>
      <c r="AR11" s="65">
        <f>IF(AQ6="-",NA(),AQ6)</f>
        <v>3366.7</v>
      </c>
      <c r="AS11" s="65">
        <f>IF(AR6="-",NA(),AR6)</f>
        <v>1645.67</v>
      </c>
      <c r="AT11" s="65">
        <f>IF(AS6="-",NA(),AS6)</f>
        <v>1775.39</v>
      </c>
      <c r="AU11" s="65">
        <f>IF(AT6="-",NA(),AT6)</f>
        <v>2002.9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28.83</v>
      </c>
      <c r="BF11" s="65">
        <f>IF(BE6="-",NA(),BE6)</f>
        <v>28.75</v>
      </c>
      <c r="BL11" s="64" t="s">
        <v>23</v>
      </c>
      <c r="BM11" s="65">
        <f>IF(BL6="-",NA(),BL6)</f>
        <v>105.77</v>
      </c>
      <c r="BN11" s="65">
        <f>IF(BM6="-",NA(),BM6)</f>
        <v>128.08000000000001</v>
      </c>
      <c r="BO11" s="65">
        <f>IF(BN6="-",NA(),BN6)</f>
        <v>98.67</v>
      </c>
      <c r="BP11" s="65">
        <f>IF(BO6="-",NA(),BO6)</f>
        <v>97.87</v>
      </c>
      <c r="BQ11" s="65">
        <f>IF(BP6="-",NA(),BP6)</f>
        <v>103.81</v>
      </c>
      <c r="BW11" s="64" t="s">
        <v>23</v>
      </c>
      <c r="BX11" s="65">
        <f>IF(BW6="-",NA(),BW6)</f>
        <v>25.15</v>
      </c>
      <c r="BY11" s="65">
        <f>IF(BX6="-",NA(),BX6)</f>
        <v>20.77</v>
      </c>
      <c r="BZ11" s="65">
        <f>IF(BY6="-",NA(),BY6)</f>
        <v>26.96</v>
      </c>
      <c r="CA11" s="65">
        <f>IF(BZ6="-",NA(),BZ6)</f>
        <v>27.18</v>
      </c>
      <c r="CB11" s="65">
        <f>IF(CA6="-",NA(),CA6)</f>
        <v>25.63</v>
      </c>
      <c r="CH11" s="64" t="s">
        <v>23</v>
      </c>
      <c r="CI11" s="65">
        <f>IF(CH6="-",NA(),CH6)</f>
        <v>52.64</v>
      </c>
      <c r="CJ11" s="65">
        <f>IF(CI6="-",NA(),CI6)</f>
        <v>49.09</v>
      </c>
      <c r="CK11" s="65">
        <f>IF(CJ6="-",NA(),CJ6)</f>
        <v>63.5</v>
      </c>
      <c r="CL11" s="65">
        <f>IF(CK6="-",NA(),CK6)</f>
        <v>60.45</v>
      </c>
      <c r="CM11" s="65">
        <f>IF(CL6="-",NA(),CL6)</f>
        <v>67.680000000000007</v>
      </c>
      <c r="CS11" s="64" t="s">
        <v>23</v>
      </c>
      <c r="CT11" s="65">
        <f>IF(CS6="-",NA(),CS6)</f>
        <v>90.91</v>
      </c>
      <c r="CU11" s="65">
        <f>IF(CT6="-",NA(),CT6)</f>
        <v>100</v>
      </c>
      <c r="CV11" s="65">
        <f>IF(CU6="-",NA(),CU6)</f>
        <v>90.91</v>
      </c>
      <c r="CW11" s="65">
        <f>IF(CV6="-",NA(),CV6)</f>
        <v>90.91</v>
      </c>
      <c r="CX11" s="65">
        <f>IF(CW6="-",NA(),CW6)</f>
        <v>90.91</v>
      </c>
      <c r="DD11" s="64" t="s">
        <v>23</v>
      </c>
      <c r="DE11" s="65">
        <f>IF(DD6="-",NA(),DD6)</f>
        <v>52.16</v>
      </c>
      <c r="DF11" s="65">
        <f>IF(DE6="-",NA(),DE6)</f>
        <v>54.14</v>
      </c>
      <c r="DG11" s="65">
        <f>IF(DF6="-",NA(),DF6)</f>
        <v>56.98</v>
      </c>
      <c r="DH11" s="65">
        <f>IF(DG6="-",NA(),DG6)</f>
        <v>58.78</v>
      </c>
      <c r="DI11" s="65">
        <f>IF(DH6="-",NA(),DH6)</f>
        <v>59.18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2.17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2021-02-05T06:21:47Z</cp:lastPrinted>
  <dcterms:created xsi:type="dcterms:W3CDTF">2020-12-04T03:43:39Z</dcterms:created>
  <dcterms:modified xsi:type="dcterms:W3CDTF">2021-02-05T06:21:48Z</dcterms:modified>
  <cp:category/>
</cp:coreProperties>
</file>